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Time log" sheetId="2" state="visible" r:id="rId4"/>
    <sheet name="Summary" sheetId="3" state="visible" r:id="rId5"/>
    <sheet name="Rates" sheetId="4" state="visible" r:id="rId6"/>
  </sheets>
  <definedNames>
    <definedName function="false" hidden="true" localSheetId="1" name="_xlnm._FilterDatabase" vbProcedure="false">'Time log'!$A$1:$L$501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<sst xmlns="http://schemas.openxmlformats.org/spreadsheetml/2006/main" count="86" uniqueCount="61">
  <si>
    <t xml:space="preserve">Billable Hours Tracker</t>
  </si>
  <si>
    <t xml:space="preserve">Free template by Feestead (feestead.com). Track hours, rates and billable amounts by client, project and person.</t>
  </si>
  <si>
    <t xml:space="preserve">How to use</t>
  </si>
  <si>
    <t xml:space="preserve">1. Go to the "Rates" sheet and enter each person and their hourly rate (blue cells on yellow).</t>
  </si>
  <si>
    <t xml:space="preserve">2. Log your time in the "Time log" sheet, one row per entry. Only the blue cells on yellow are inputs.</t>
  </si>
  <si>
    <t xml:space="preserve">3. Billable? = Yes or No. Rate and Amount fill in automatically; non-billable hours have $0 amount.</t>
  </si>
  <si>
    <t xml:space="preserve">4. Override the rate for a single entry in "Rate override" (e.g. a project-specific rate). Leave it empty to use the person's rate.</t>
  </si>
  <si>
    <t xml:space="preserve">5. Mark entries as invoiced in "Invoiced?" so you never bill the same hours twice.</t>
  </si>
  <si>
    <t xml:space="preserve">6. The "Summary" sheet totals hours and amounts by client, project and person, and shows each person's billable utilization.</t>
  </si>
  <si>
    <t xml:space="preserve">Notes</t>
  </si>
  <si>
    <t xml:space="preserve">Rows 2-4 of the Time log are an example. Overwrite or delete them.</t>
  </si>
  <si>
    <t xml:space="preserve">Add clients, projects and people in Summary column A/E/I to see their totals (the example names are pre-filled).</t>
  </si>
  <si>
    <t xml:space="preserve">Works in Excel and Google Sheets (File &gt; Import).</t>
  </si>
  <si>
    <t xml:space="preserve">Outgrowing a spreadsheet? Feestead does this automatically: timer, timesheets, project budgets, reports and invoice exports. $11 per person per month, 30 days free: https://feestead.com</t>
  </si>
  <si>
    <t xml:space="preserve">Date</t>
  </si>
  <si>
    <t xml:space="preserve">Person</t>
  </si>
  <si>
    <t xml:space="preserve">Client</t>
  </si>
  <si>
    <t xml:space="preserve">Project</t>
  </si>
  <si>
    <t xml:space="preserve">Task</t>
  </si>
  <si>
    <t xml:space="preserve">Hours</t>
  </si>
  <si>
    <t xml:space="preserve">Billable?</t>
  </si>
  <si>
    <t xml:space="preserve">Rate override</t>
  </si>
  <si>
    <t xml:space="preserve">Rate</t>
  </si>
  <si>
    <t xml:space="preserve">Amount</t>
  </si>
  <si>
    <t xml:space="preserve">Invoiced?</t>
  </si>
  <si>
    <t xml:space="preserve">Maya Chen</t>
  </si>
  <si>
    <t xml:space="preserve">Atlas Bank</t>
  </si>
  <si>
    <t xml:space="preserve">Checkout redesign</t>
  </si>
  <si>
    <t xml:space="preserve">Design</t>
  </si>
  <si>
    <t xml:space="preserve">Yes</t>
  </si>
  <si>
    <t xml:space="preserve">No</t>
  </si>
  <si>
    <t xml:space="preserve">Wireframes v2</t>
  </si>
  <si>
    <t xml:space="preserve">Leo Park</t>
  </si>
  <si>
    <t xml:space="preserve">Development</t>
  </si>
  <si>
    <t xml:space="preserve">API integration</t>
  </si>
  <si>
    <t xml:space="preserve">Sara Ortiz</t>
  </si>
  <si>
    <t xml:space="preserve">Internal</t>
  </si>
  <si>
    <t xml:space="preserve">Admin</t>
  </si>
  <si>
    <t xml:space="preserve">Meetings</t>
  </si>
  <si>
    <t xml:space="preserve">Weekly planning</t>
  </si>
  <si>
    <t xml:space="preserve">Summary</t>
  </si>
  <si>
    <t xml:space="preserve">Period from</t>
  </si>
  <si>
    <t xml:space="preserve">to</t>
  </si>
  <si>
    <t xml:space="preserve">Only entries in this period are counted. Change the dates to any week, month or year.</t>
  </si>
  <si>
    <t xml:space="preserve">Totals</t>
  </si>
  <si>
    <t xml:space="preserve">Total hours</t>
  </si>
  <si>
    <t xml:space="preserve">Billable hours</t>
  </si>
  <si>
    <t xml:space="preserve">Billable amount</t>
  </si>
  <si>
    <t xml:space="preserve">Not yet invoiced</t>
  </si>
  <si>
    <t xml:space="preserve">Billable share</t>
  </si>
  <si>
    <t xml:space="preserve">By client</t>
  </si>
  <si>
    <t xml:space="preserve">By project</t>
  </si>
  <si>
    <t xml:space="preserve">By person</t>
  </si>
  <si>
    <t xml:space="preserve">Name</t>
  </si>
  <si>
    <t xml:space="preserve">Billable hrs</t>
  </si>
  <si>
    <t xml:space="preserve">Utilization*</t>
  </si>
  <si>
    <t xml:space="preserve">Blue cells on yellow are inputs; type a client or project name to see its totals.</t>
  </si>
  <si>
    <t xml:space="preserve">*Utilization = billable hours / (weekly capacity x weeks in the period). Set the period above to the weeks you want to measure.</t>
  </si>
  <si>
    <t xml:space="preserve">Hourly rate ($)</t>
  </si>
  <si>
    <t xml:space="preserve">Weekly capacity (hours)</t>
  </si>
  <si>
    <t xml:space="preserve">Inputs: blue text on yellow. Example people in rows 2-4; replace with your team.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</si>
</sst>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.00;\-0.00;\-"/>
    <numFmt numFmtId="167" formatCode="\$#,##0.00;&quot;($&quot;#,##0.00\);\-"/>
    <numFmt numFmtId="168" formatCode="0.0%;\-0.0%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1F6F4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8000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6F4A"/>
        <bgColor rgb="FF008080"/>
      </patternFill>
    </fill>
    <fill>
      <patternFill patternType="solid">
        <fgColor rgb="FFFFF9DB"/>
        <bgColor rgb="FFEEF5F1"/>
      </patternFill>
    </fill>
    <fill>
      <patternFill patternType="solid">
        <fgColor rgb="FFEEF5F1"/>
        <bgColor rgb="FFFFF9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6F4A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4A"/>
      <rgbColor rgb="FFC0C0C0"/>
      <rgbColor rgb="FF808080"/>
      <rgbColor rgb="FF9999FF"/>
      <rgbColor rgb="FF993366"/>
      <rgbColor rgb="FFFFF9DB"/>
      <rgbColor rgb="FFEEF5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20"/>
    <col collapsed="false" customWidth="true" hidden="false" outlineLevel="0" max="6" min="6" style="0" width="8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36"/>
  </cols>
  <sheetData>
    <row r="1" customFormat="false" ht="15" hidden="false" customHeight="false" outlineLevel="0" collapsed="false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  <c r="K1" s="5" t="s">
        <v>24</v>
      </c>
      <c r="L1" s="5" t="s">
        <v>9</v>
      </c>
    </row>
    <row r="2" customFormat="false" ht="15" hidden="false" customHeight="false" outlineLevel="0" collapsed="false">
      <c r="A2" s="6" t="n">
        <v>46314</v>
      </c>
      <c r="B2" s="7" t="s">
        <v>25</v>
      </c>
      <c r="C2" s="7" t="s">
        <v>26</v>
      </c>
      <c r="D2" s="7" t="s">
        <v>27</v>
      </c>
      <c r="E2" s="7" t="s">
        <v>28</v>
      </c>
      <c r="F2" s="8" t="n">
        <v>3.5</v>
      </c>
      <c r="G2" s="7" t="s">
        <v>29</v>
      </c>
      <c r="H2" s="9"/>
      <c r="I2" s="10" t="n">
        <f aca="false">IF(B2="","",IF(H2&lt;&gt;"",H2,IFERROR(INDEX(Rates!$B$2:$B$51,MATCH(B2,Rates!$A$2:$A$51,0)),0)))</f>
        <v>150</v>
      </c>
      <c r="J2" s="10" t="n">
        <f aca="false">IF(OR(F2="",G2&lt;&gt;"Yes"),0,F2*N(I2))</f>
        <v>525</v>
      </c>
      <c r="K2" s="7" t="s">
        <v>30</v>
      </c>
      <c r="L2" s="7" t="s">
        <v>31</v>
      </c>
    </row>
    <row r="3" customFormat="false" ht="15" hidden="false" customHeight="false" outlineLevel="0" collapsed="false">
      <c r="A3" s="6" t="n">
        <v>46314</v>
      </c>
      <c r="B3" s="7" t="s">
        <v>32</v>
      </c>
      <c r="C3" s="7" t="s">
        <v>26</v>
      </c>
      <c r="D3" s="7" t="s">
        <v>27</v>
      </c>
      <c r="E3" s="7" t="s">
        <v>33</v>
      </c>
      <c r="F3" s="8" t="n">
        <v>5</v>
      </c>
      <c r="G3" s="7" t="s">
        <v>29</v>
      </c>
      <c r="H3" s="9"/>
      <c r="I3" s="10" t="n">
        <f aca="false">IF(B3="","",IF(H3&lt;&gt;"",H3,IFERROR(INDEX(Rates!$B$2:$B$51,MATCH(B3,Rates!$A$2:$A$51,0)),0)))</f>
        <v>120</v>
      </c>
      <c r="J3" s="10" t="n">
        <f aca="false">IF(OR(F3="",G3&lt;&gt;"Yes"),0,F3*N(I3))</f>
        <v>600</v>
      </c>
      <c r="K3" s="7" t="s">
        <v>30</v>
      </c>
      <c r="L3" s="7" t="s">
        <v>34</v>
      </c>
    </row>
    <row r="4" customFormat="false" ht="15" hidden="false" customHeight="false" outlineLevel="0" collapsed="false">
      <c r="A4" s="6" t="n">
        <v>46315</v>
      </c>
      <c r="B4" s="7" t="s">
        <v>35</v>
      </c>
      <c r="C4" s="7" t="s">
        <v>36</v>
      </c>
      <c r="D4" s="7" t="s">
        <v>37</v>
      </c>
      <c r="E4" s="7" t="s">
        <v>38</v>
      </c>
      <c r="F4" s="8" t="n">
        <v>1.5</v>
      </c>
      <c r="G4" s="7" t="s">
        <v>30</v>
      </c>
      <c r="H4" s="9"/>
      <c r="I4" s="10" t="n">
        <f aca="false">IF(B4="","",IF(H4&lt;&gt;"",H4,IFERROR(INDEX(Rates!$B$2:$B$51,MATCH(B4,Rates!$A$2:$A$51,0)),0)))</f>
        <v>95</v>
      </c>
      <c r="J4" s="10" t="n">
        <f aca="false">IF(OR(F4="",G4&lt;&gt;"Yes"),0,F4*N(I4))</f>
        <v>0</v>
      </c>
      <c r="K4" s="7" t="s">
        <v>30</v>
      </c>
      <c r="L4" s="7" t="s">
        <v>39</v>
      </c>
    </row>
    <row r="5" customFormat="false" ht="15" hidden="false" customHeight="false" outlineLevel="0" collapsed="false">
      <c r="A5" s="6"/>
      <c r="B5" s="7"/>
      <c r="C5" s="7"/>
      <c r="D5" s="7"/>
      <c r="E5" s="7"/>
      <c r="F5" s="8"/>
      <c r="G5" s="7"/>
      <c r="H5" s="9"/>
      <c r="I5" s="10" t="str">
        <f aca="false">IF(B5="","",IF(H5&lt;&gt;"",H5,IFERROR(INDEX(Rates!$B$2:$B$51,MATCH(B5,Rates!$A$2:$A$51,0)),0)))</f>
        <v/>
      </c>
      <c r="J5" s="10" t="n">
        <f aca="false">IF(OR(F5="",G5&lt;&gt;"Yes"),0,F5*N(I5))</f>
        <v>0</v>
      </c>
      <c r="K5" s="7"/>
      <c r="L5" s="7"/>
    </row>
    <row r="6" customFormat="false" ht="15" hidden="false" customHeight="false" outlineLevel="0" collapsed="false">
      <c r="A6" s="6"/>
      <c r="B6" s="7"/>
      <c r="C6" s="7"/>
      <c r="D6" s="7"/>
      <c r="E6" s="7"/>
      <c r="F6" s="8"/>
      <c r="G6" s="7"/>
      <c r="H6" s="9"/>
      <c r="I6" s="10" t="str">
        <f aca="false">IF(B6="","",IF(H6&lt;&gt;"",H6,IFERROR(INDEX(Rates!$B$2:$B$51,MATCH(B6,Rates!$A$2:$A$51,0)),0)))</f>
        <v/>
      </c>
      <c r="J6" s="10" t="n">
        <f aca="false">IF(OR(F6="",G6&lt;&gt;"Yes"),0,F6*N(I6))</f>
        <v>0</v>
      </c>
      <c r="K6" s="7"/>
      <c r="L6" s="7"/>
    </row>
    <row r="7" customFormat="false" ht="15" hidden="false" customHeight="false" outlineLevel="0" collapsed="false">
      <c r="A7" s="6"/>
      <c r="B7" s="7"/>
      <c r="C7" s="7"/>
      <c r="D7" s="7"/>
      <c r="E7" s="7"/>
      <c r="F7" s="8"/>
      <c r="G7" s="7"/>
      <c r="H7" s="9"/>
      <c r="I7" s="10" t="str">
        <f aca="false">IF(B7="","",IF(H7&lt;&gt;"",H7,IFERROR(INDEX(Rates!$B$2:$B$51,MATCH(B7,Rates!$A$2:$A$51,0)),0)))</f>
        <v/>
      </c>
      <c r="J7" s="10" t="n">
        <f aca="false">IF(OR(F7="",G7&lt;&gt;"Yes"),0,F7*N(I7))</f>
        <v>0</v>
      </c>
      <c r="K7" s="7"/>
      <c r="L7" s="7"/>
    </row>
    <row r="8" customFormat="false" ht="15" hidden="false" customHeight="false" outlineLevel="0" collapsed="false">
      <c r="A8" s="6"/>
      <c r="B8" s="7"/>
      <c r="C8" s="7"/>
      <c r="D8" s="7"/>
      <c r="E8" s="7"/>
      <c r="F8" s="8"/>
      <c r="G8" s="7"/>
      <c r="H8" s="9"/>
      <c r="I8" s="10" t="str">
        <f aca="false">IF(B8="","",IF(H8&lt;&gt;"",H8,IFERROR(INDEX(Rates!$B$2:$B$51,MATCH(B8,Rates!$A$2:$A$51,0)),0)))</f>
        <v/>
      </c>
      <c r="J8" s="10" t="n">
        <f aca="false">IF(OR(F8="",G8&lt;&gt;"Yes"),0,F8*N(I8))</f>
        <v>0</v>
      </c>
      <c r="K8" s="7"/>
      <c r="L8" s="7"/>
    </row>
    <row r="9" customFormat="false" ht="15" hidden="false" customHeight="false" outlineLevel="0" collapsed="false">
      <c r="A9" s="6"/>
      <c r="B9" s="7"/>
      <c r="C9" s="7"/>
      <c r="D9" s="7"/>
      <c r="E9" s="7"/>
      <c r="F9" s="8"/>
      <c r="G9" s="7"/>
      <c r="H9" s="9"/>
      <c r="I9" s="10" t="str">
        <f aca="false">IF(B9="","",IF(H9&lt;&gt;"",H9,IFERROR(INDEX(Rates!$B$2:$B$51,MATCH(B9,Rates!$A$2:$A$51,0)),0)))</f>
        <v/>
      </c>
      <c r="J9" s="10" t="n">
        <f aca="false">IF(OR(F9="",G9&lt;&gt;"Yes"),0,F9*N(I9))</f>
        <v>0</v>
      </c>
      <c r="K9" s="7"/>
      <c r="L9" s="7"/>
    </row>
    <row r="10" customFormat="false" ht="15" hidden="false" customHeight="false" outlineLevel="0" collapsed="false">
      <c r="A10" s="6"/>
      <c r="B10" s="7"/>
      <c r="C10" s="7"/>
      <c r="D10" s="7"/>
      <c r="E10" s="7"/>
      <c r="F10" s="8"/>
      <c r="G10" s="7"/>
      <c r="H10" s="9"/>
      <c r="I10" s="10" t="str">
        <f aca="false">IF(B10="","",IF(H10&lt;&gt;"",H10,IFERROR(INDEX(Rates!$B$2:$B$51,MATCH(B10,Rates!$A$2:$A$51,0)),0)))</f>
        <v/>
      </c>
      <c r="J10" s="10" t="n">
        <f aca="false">IF(OR(F10="",G10&lt;&gt;"Yes"),0,F10*N(I10))</f>
        <v>0</v>
      </c>
      <c r="K10" s="7"/>
      <c r="L10" s="7"/>
    </row>
    <row r="11" customFormat="false" ht="15" hidden="false" customHeight="false" outlineLevel="0" collapsed="false">
      <c r="A11" s="6"/>
      <c r="B11" s="7"/>
      <c r="C11" s="7"/>
      <c r="D11" s="7"/>
      <c r="E11" s="7"/>
      <c r="F11" s="8"/>
      <c r="G11" s="7"/>
      <c r="H11" s="9"/>
      <c r="I11" s="10" t="str">
        <f aca="false">IF(B11="","",IF(H11&lt;&gt;"",H11,IFERROR(INDEX(Rates!$B$2:$B$51,MATCH(B11,Rates!$A$2:$A$51,0)),0)))</f>
        <v/>
      </c>
      <c r="J11" s="10" t="n">
        <f aca="false">IF(OR(F11="",G11&lt;&gt;"Yes"),0,F11*N(I11))</f>
        <v>0</v>
      </c>
      <c r="K11" s="7"/>
      <c r="L11" s="7"/>
    </row>
    <row r="12" customFormat="false" ht="15" hidden="false" customHeight="false" outlineLevel="0" collapsed="false">
      <c r="A12" s="6"/>
      <c r="B12" s="7"/>
      <c r="C12" s="7"/>
      <c r="D12" s="7"/>
      <c r="E12" s="7"/>
      <c r="F12" s="8"/>
      <c r="G12" s="7"/>
      <c r="H12" s="9"/>
      <c r="I12" s="10" t="str">
        <f aca="false">IF(B12="","",IF(H12&lt;&gt;"",H12,IFERROR(INDEX(Rates!$B$2:$B$51,MATCH(B12,Rates!$A$2:$A$51,0)),0)))</f>
        <v/>
      </c>
      <c r="J12" s="10" t="n">
        <f aca="false">IF(OR(F12="",G12&lt;&gt;"Yes"),0,F12*N(I12))</f>
        <v>0</v>
      </c>
      <c r="K12" s="7"/>
      <c r="L12" s="7"/>
    </row>
    <row r="13" customFormat="false" ht="15" hidden="false" customHeight="false" outlineLevel="0" collapsed="false">
      <c r="A13" s="6"/>
      <c r="B13" s="7"/>
      <c r="C13" s="7"/>
      <c r="D13" s="7"/>
      <c r="E13" s="7"/>
      <c r="F13" s="8"/>
      <c r="G13" s="7"/>
      <c r="H13" s="9"/>
      <c r="I13" s="10" t="str">
        <f aca="false">IF(B13="","",IF(H13&lt;&gt;"",H13,IFERROR(INDEX(Rates!$B$2:$B$51,MATCH(B13,Rates!$A$2:$A$51,0)),0)))</f>
        <v/>
      </c>
      <c r="J13" s="10" t="n">
        <f aca="false">IF(OR(F13="",G13&lt;&gt;"Yes"),0,F13*N(I13))</f>
        <v>0</v>
      </c>
      <c r="K13" s="7"/>
      <c r="L13" s="7"/>
    </row>
    <row r="14" customFormat="false" ht="15" hidden="false" customHeight="false" outlineLevel="0" collapsed="false">
      <c r="A14" s="6"/>
      <c r="B14" s="7"/>
      <c r="C14" s="7"/>
      <c r="D14" s="7"/>
      <c r="E14" s="7"/>
      <c r="F14" s="8"/>
      <c r="G14" s="7"/>
      <c r="H14" s="9"/>
      <c r="I14" s="10" t="str">
        <f aca="false">IF(B14="","",IF(H14&lt;&gt;"",H14,IFERROR(INDEX(Rates!$B$2:$B$51,MATCH(B14,Rates!$A$2:$A$51,0)),0)))</f>
        <v/>
      </c>
      <c r="J14" s="10" t="n">
        <f aca="false">IF(OR(F14="",G14&lt;&gt;"Yes"),0,F14*N(I14))</f>
        <v>0</v>
      </c>
      <c r="K14" s="7"/>
      <c r="L14" s="7"/>
    </row>
    <row r="15" customFormat="false" ht="15" hidden="false" customHeight="false" outlineLevel="0" collapsed="false">
      <c r="A15" s="6"/>
      <c r="B15" s="7"/>
      <c r="C15" s="7"/>
      <c r="D15" s="7"/>
      <c r="E15" s="7"/>
      <c r="F15" s="8"/>
      <c r="G15" s="7"/>
      <c r="H15" s="9"/>
      <c r="I15" s="10" t="str">
        <f aca="false">IF(B15="","",IF(H15&lt;&gt;"",H15,IFERROR(INDEX(Rates!$B$2:$B$51,MATCH(B15,Rates!$A$2:$A$51,0)),0)))</f>
        <v/>
      </c>
      <c r="J15" s="10" t="n">
        <f aca="false">IF(OR(F15="",G15&lt;&gt;"Yes"),0,F15*N(I15))</f>
        <v>0</v>
      </c>
      <c r="K15" s="7"/>
      <c r="L15" s="7"/>
    </row>
    <row r="16" customFormat="false" ht="15" hidden="false" customHeight="false" outlineLevel="0" collapsed="false">
      <c r="A16" s="6"/>
      <c r="B16" s="7"/>
      <c r="C16" s="7"/>
      <c r="D16" s="7"/>
      <c r="E16" s="7"/>
      <c r="F16" s="8"/>
      <c r="G16" s="7"/>
      <c r="H16" s="9"/>
      <c r="I16" s="10" t="str">
        <f aca="false">IF(B16="","",IF(H16&lt;&gt;"",H16,IFERROR(INDEX(Rates!$B$2:$B$51,MATCH(B16,Rates!$A$2:$A$51,0)),0)))</f>
        <v/>
      </c>
      <c r="J16" s="10" t="n">
        <f aca="false">IF(OR(F16="",G16&lt;&gt;"Yes"),0,F16*N(I16))</f>
        <v>0</v>
      </c>
      <c r="K16" s="7"/>
      <c r="L16" s="7"/>
    </row>
    <row r="17" customFormat="false" ht="15" hidden="false" customHeight="false" outlineLevel="0" collapsed="false">
      <c r="A17" s="6"/>
      <c r="B17" s="7"/>
      <c r="C17" s="7"/>
      <c r="D17" s="7"/>
      <c r="E17" s="7"/>
      <c r="F17" s="8"/>
      <c r="G17" s="7"/>
      <c r="H17" s="9"/>
      <c r="I17" s="10" t="str">
        <f aca="false">IF(B17="","",IF(H17&lt;&gt;"",H17,IFERROR(INDEX(Rates!$B$2:$B$51,MATCH(B17,Rates!$A$2:$A$51,0)),0)))</f>
        <v/>
      </c>
      <c r="J17" s="10" t="n">
        <f aca="false">IF(OR(F17="",G17&lt;&gt;"Yes"),0,F17*N(I17))</f>
        <v>0</v>
      </c>
      <c r="K17" s="7"/>
      <c r="L17" s="7"/>
    </row>
    <row r="18" customFormat="false" ht="15" hidden="false" customHeight="false" outlineLevel="0" collapsed="false">
      <c r="A18" s="6"/>
      <c r="B18" s="7"/>
      <c r="C18" s="7"/>
      <c r="D18" s="7"/>
      <c r="E18" s="7"/>
      <c r="F18" s="8"/>
      <c r="G18" s="7"/>
      <c r="H18" s="9"/>
      <c r="I18" s="10" t="str">
        <f aca="false">IF(B18="","",IF(H18&lt;&gt;"",H18,IFERROR(INDEX(Rates!$B$2:$B$51,MATCH(B18,Rates!$A$2:$A$51,0)),0)))</f>
        <v/>
      </c>
      <c r="J18" s="10" t="n">
        <f aca="false">IF(OR(F18="",G18&lt;&gt;"Yes"),0,F18*N(I18))</f>
        <v>0</v>
      </c>
      <c r="K18" s="7"/>
      <c r="L18" s="7"/>
    </row>
    <row r="19" customFormat="false" ht="15" hidden="false" customHeight="false" outlineLevel="0" collapsed="false">
      <c r="A19" s="6"/>
      <c r="B19" s="7"/>
      <c r="C19" s="7"/>
      <c r="D19" s="7"/>
      <c r="E19" s="7"/>
      <c r="F19" s="8"/>
      <c r="G19" s="7"/>
      <c r="H19" s="9"/>
      <c r="I19" s="10" t="str">
        <f aca="false">IF(B19="","",IF(H19&lt;&gt;"",H19,IFERROR(INDEX(Rates!$B$2:$B$51,MATCH(B19,Rates!$A$2:$A$51,0)),0)))</f>
        <v/>
      </c>
      <c r="J19" s="10" t="n">
        <f aca="false">IF(OR(F19="",G19&lt;&gt;"Yes"),0,F19*N(I19))</f>
        <v>0</v>
      </c>
      <c r="K19" s="7"/>
      <c r="L19" s="7"/>
    </row>
    <row r="20" customFormat="false" ht="15" hidden="false" customHeight="false" outlineLevel="0" collapsed="false">
      <c r="A20" s="6"/>
      <c r="B20" s="7"/>
      <c r="C20" s="7"/>
      <c r="D20" s="7"/>
      <c r="E20" s="7"/>
      <c r="F20" s="8"/>
      <c r="G20" s="7"/>
      <c r="H20" s="9"/>
      <c r="I20" s="10" t="str">
        <f aca="false">IF(B20="","",IF(H20&lt;&gt;"",H20,IFERROR(INDEX(Rates!$B$2:$B$51,MATCH(B20,Rates!$A$2:$A$51,0)),0)))</f>
        <v/>
      </c>
      <c r="J20" s="10" t="n">
        <f aca="false">IF(OR(F20="",G20&lt;&gt;"Yes"),0,F20*N(I20))</f>
        <v>0</v>
      </c>
      <c r="K20" s="7"/>
      <c r="L20" s="7"/>
    </row>
    <row r="21" customFormat="false" ht="15" hidden="false" customHeight="false" outlineLevel="0" collapsed="false">
      <c r="A21" s="6"/>
      <c r="B21" s="7"/>
      <c r="C21" s="7"/>
      <c r="D21" s="7"/>
      <c r="E21" s="7"/>
      <c r="F21" s="8"/>
      <c r="G21" s="7"/>
      <c r="H21" s="9"/>
      <c r="I21" s="10" t="str">
        <f aca="false">IF(B21="","",IF(H21&lt;&gt;"",H21,IFERROR(INDEX(Rates!$B$2:$B$51,MATCH(B21,Rates!$A$2:$A$51,0)),0)))</f>
        <v/>
      </c>
      <c r="J21" s="10" t="n">
        <f aca="false">IF(OR(F21="",G21&lt;&gt;"Yes"),0,F21*N(I21))</f>
        <v>0</v>
      </c>
      <c r="K21" s="7"/>
      <c r="L21" s="7"/>
    </row>
    <row r="22" customFormat="false" ht="15" hidden="false" customHeight="false" outlineLevel="0" collapsed="false">
      <c r="A22" s="6"/>
      <c r="B22" s="7"/>
      <c r="C22" s="7"/>
      <c r="D22" s="7"/>
      <c r="E22" s="7"/>
      <c r="F22" s="8"/>
      <c r="G22" s="7"/>
      <c r="H22" s="9"/>
      <c r="I22" s="10" t="str">
        <f aca="false">IF(B22="","",IF(H22&lt;&gt;"",H22,IFERROR(INDEX(Rates!$B$2:$B$51,MATCH(B22,Rates!$A$2:$A$51,0)),0)))</f>
        <v/>
      </c>
      <c r="J22" s="10" t="n">
        <f aca="false">IF(OR(F22="",G22&lt;&gt;"Yes"),0,F22*N(I22))</f>
        <v>0</v>
      </c>
      <c r="K22" s="7"/>
      <c r="L22" s="7"/>
    </row>
    <row r="23" customFormat="false" ht="15" hidden="false" customHeight="false" outlineLevel="0" collapsed="false">
      <c r="A23" s="6"/>
      <c r="B23" s="7"/>
      <c r="C23" s="7"/>
      <c r="D23" s="7"/>
      <c r="E23" s="7"/>
      <c r="F23" s="8"/>
      <c r="G23" s="7"/>
      <c r="H23" s="9"/>
      <c r="I23" s="10" t="str">
        <f aca="false">IF(B23="","",IF(H23&lt;&gt;"",H23,IFERROR(INDEX(Rates!$B$2:$B$51,MATCH(B23,Rates!$A$2:$A$51,0)),0)))</f>
        <v/>
      </c>
      <c r="J23" s="10" t="n">
        <f aca="false">IF(OR(F23="",G23&lt;&gt;"Yes"),0,F23*N(I23))</f>
        <v>0</v>
      </c>
      <c r="K23" s="7"/>
      <c r="L23" s="7"/>
    </row>
    <row r="24" customFormat="false" ht="15" hidden="false" customHeight="false" outlineLevel="0" collapsed="false">
      <c r="A24" s="6"/>
      <c r="B24" s="7"/>
      <c r="C24" s="7"/>
      <c r="D24" s="7"/>
      <c r="E24" s="7"/>
      <c r="F24" s="8"/>
      <c r="G24" s="7"/>
      <c r="H24" s="9"/>
      <c r="I24" s="10" t="str">
        <f aca="false">IF(B24="","",IF(H24&lt;&gt;"",H24,IFERROR(INDEX(Rates!$B$2:$B$51,MATCH(B24,Rates!$A$2:$A$51,0)),0)))</f>
        <v/>
      </c>
      <c r="J24" s="10" t="n">
        <f aca="false">IF(OR(F24="",G24&lt;&gt;"Yes"),0,F24*N(I24))</f>
        <v>0</v>
      </c>
      <c r="K24" s="7"/>
      <c r="L24" s="7"/>
    </row>
    <row r="25" customFormat="false" ht="15" hidden="false" customHeight="false" outlineLevel="0" collapsed="false">
      <c r="A25" s="6"/>
      <c r="B25" s="7"/>
      <c r="C25" s="7"/>
      <c r="D25" s="7"/>
      <c r="E25" s="7"/>
      <c r="F25" s="8"/>
      <c r="G25" s="7"/>
      <c r="H25" s="9"/>
      <c r="I25" s="10" t="str">
        <f aca="false">IF(B25="","",IF(H25&lt;&gt;"",H25,IFERROR(INDEX(Rates!$B$2:$B$51,MATCH(B25,Rates!$A$2:$A$51,0)),0)))</f>
        <v/>
      </c>
      <c r="J25" s="10" t="n">
        <f aca="false">IF(OR(F25="",G25&lt;&gt;"Yes"),0,F25*N(I25))</f>
        <v>0</v>
      </c>
      <c r="K25" s="7"/>
      <c r="L25" s="7"/>
    </row>
    <row r="26" customFormat="false" ht="15" hidden="false" customHeight="false" outlineLevel="0" collapsed="false">
      <c r="A26" s="6"/>
      <c r="B26" s="7"/>
      <c r="C26" s="7"/>
      <c r="D26" s="7"/>
      <c r="E26" s="7"/>
      <c r="F26" s="8"/>
      <c r="G26" s="7"/>
      <c r="H26" s="9"/>
      <c r="I26" s="10" t="str">
        <f aca="false">IF(B26="","",IF(H26&lt;&gt;"",H26,IFERROR(INDEX(Rates!$B$2:$B$51,MATCH(B26,Rates!$A$2:$A$51,0)),0)))</f>
        <v/>
      </c>
      <c r="J26" s="10" t="n">
        <f aca="false">IF(OR(F26="",G26&lt;&gt;"Yes"),0,F26*N(I26))</f>
        <v>0</v>
      </c>
      <c r="K26" s="7"/>
      <c r="L26" s="7"/>
    </row>
    <row r="27" customFormat="false" ht="15" hidden="false" customHeight="false" outlineLevel="0" collapsed="false">
      <c r="A27" s="6"/>
      <c r="B27" s="7"/>
      <c r="C27" s="7"/>
      <c r="D27" s="7"/>
      <c r="E27" s="7"/>
      <c r="F27" s="8"/>
      <c r="G27" s="7"/>
      <c r="H27" s="9"/>
      <c r="I27" s="10" t="str">
        <f aca="false">IF(B27="","",IF(H27&lt;&gt;"",H27,IFERROR(INDEX(Rates!$B$2:$B$51,MATCH(B27,Rates!$A$2:$A$51,0)),0)))</f>
        <v/>
      </c>
      <c r="J27" s="10" t="n">
        <f aca="false">IF(OR(F27="",G27&lt;&gt;"Yes"),0,F27*N(I27))</f>
        <v>0</v>
      </c>
      <c r="K27" s="7"/>
      <c r="L27" s="7"/>
    </row>
    <row r="28" customFormat="false" ht="15" hidden="false" customHeight="false" outlineLevel="0" collapsed="false">
      <c r="A28" s="6"/>
      <c r="B28" s="7"/>
      <c r="C28" s="7"/>
      <c r="D28" s="7"/>
      <c r="E28" s="7"/>
      <c r="F28" s="8"/>
      <c r="G28" s="7"/>
      <c r="H28" s="9"/>
      <c r="I28" s="10" t="str">
        <f aca="false">IF(B28="","",IF(H28&lt;&gt;"",H28,IFERROR(INDEX(Rates!$B$2:$B$51,MATCH(B28,Rates!$A$2:$A$51,0)),0)))</f>
        <v/>
      </c>
      <c r="J28" s="10" t="n">
        <f aca="false">IF(OR(F28="",G28&lt;&gt;"Yes"),0,F28*N(I28))</f>
        <v>0</v>
      </c>
      <c r="K28" s="7"/>
      <c r="L28" s="7"/>
    </row>
    <row r="29" customFormat="false" ht="15" hidden="false" customHeight="false" outlineLevel="0" collapsed="false">
      <c r="A29" s="6"/>
      <c r="B29" s="7"/>
      <c r="C29" s="7"/>
      <c r="D29" s="7"/>
      <c r="E29" s="7"/>
      <c r="F29" s="8"/>
      <c r="G29" s="7"/>
      <c r="H29" s="9"/>
      <c r="I29" s="10" t="str">
        <f aca="false">IF(B29="","",IF(H29&lt;&gt;"",H29,IFERROR(INDEX(Rates!$B$2:$B$51,MATCH(B29,Rates!$A$2:$A$51,0)),0)))</f>
        <v/>
      </c>
      <c r="J29" s="10" t="n">
        <f aca="false">IF(OR(F29="",G29&lt;&gt;"Yes"),0,F29*N(I29))</f>
        <v>0</v>
      </c>
      <c r="K29" s="7"/>
      <c r="L29" s="7"/>
    </row>
    <row r="30" customFormat="false" ht="15" hidden="false" customHeight="false" outlineLevel="0" collapsed="false">
      <c r="A30" s="6"/>
      <c r="B30" s="7"/>
      <c r="C30" s="7"/>
      <c r="D30" s="7"/>
      <c r="E30" s="7"/>
      <c r="F30" s="8"/>
      <c r="G30" s="7"/>
      <c r="H30" s="9"/>
      <c r="I30" s="10" t="str">
        <f aca="false">IF(B30="","",IF(H30&lt;&gt;"",H30,IFERROR(INDEX(Rates!$B$2:$B$51,MATCH(B30,Rates!$A$2:$A$51,0)),0)))</f>
        <v/>
      </c>
      <c r="J30" s="10" t="n">
        <f aca="false">IF(OR(F30="",G30&lt;&gt;"Yes"),0,F30*N(I30))</f>
        <v>0</v>
      </c>
      <c r="K30" s="7"/>
      <c r="L30" s="7"/>
    </row>
    <row r="31" customFormat="false" ht="15" hidden="false" customHeight="false" outlineLevel="0" collapsed="false">
      <c r="A31" s="6"/>
      <c r="B31" s="7"/>
      <c r="C31" s="7"/>
      <c r="D31" s="7"/>
      <c r="E31" s="7"/>
      <c r="F31" s="8"/>
      <c r="G31" s="7"/>
      <c r="H31" s="9"/>
      <c r="I31" s="10" t="str">
        <f aca="false">IF(B31="","",IF(H31&lt;&gt;"",H31,IFERROR(INDEX(Rates!$B$2:$B$51,MATCH(B31,Rates!$A$2:$A$51,0)),0)))</f>
        <v/>
      </c>
      <c r="J31" s="10" t="n">
        <f aca="false">IF(OR(F31="",G31&lt;&gt;"Yes"),0,F31*N(I31))</f>
        <v>0</v>
      </c>
      <c r="K31" s="7"/>
      <c r="L31" s="7"/>
    </row>
    <row r="32" customFormat="false" ht="15" hidden="false" customHeight="false" outlineLevel="0" collapsed="false">
      <c r="A32" s="6"/>
      <c r="B32" s="7"/>
      <c r="C32" s="7"/>
      <c r="D32" s="7"/>
      <c r="E32" s="7"/>
      <c r="F32" s="8"/>
      <c r="G32" s="7"/>
      <c r="H32" s="9"/>
      <c r="I32" s="10" t="str">
        <f aca="false">IF(B32="","",IF(H32&lt;&gt;"",H32,IFERROR(INDEX(Rates!$B$2:$B$51,MATCH(B32,Rates!$A$2:$A$51,0)),0)))</f>
        <v/>
      </c>
      <c r="J32" s="10" t="n">
        <f aca="false">IF(OR(F32="",G32&lt;&gt;"Yes"),0,F32*N(I32))</f>
        <v>0</v>
      </c>
      <c r="K32" s="7"/>
      <c r="L32" s="7"/>
    </row>
    <row r="33" customFormat="false" ht="15" hidden="false" customHeight="false" outlineLevel="0" collapsed="false">
      <c r="A33" s="6"/>
      <c r="B33" s="7"/>
      <c r="C33" s="7"/>
      <c r="D33" s="7"/>
      <c r="E33" s="7"/>
      <c r="F33" s="8"/>
      <c r="G33" s="7"/>
      <c r="H33" s="9"/>
      <c r="I33" s="10" t="str">
        <f aca="false">IF(B33="","",IF(H33&lt;&gt;"",H33,IFERROR(INDEX(Rates!$B$2:$B$51,MATCH(B33,Rates!$A$2:$A$51,0)),0)))</f>
        <v/>
      </c>
      <c r="J33" s="10" t="n">
        <f aca="false">IF(OR(F33="",G33&lt;&gt;"Yes"),0,F33*N(I33))</f>
        <v>0</v>
      </c>
      <c r="K33" s="7"/>
      <c r="L33" s="7"/>
    </row>
    <row r="34" customFormat="false" ht="15" hidden="false" customHeight="false" outlineLevel="0" collapsed="false">
      <c r="A34" s="6"/>
      <c r="B34" s="7"/>
      <c r="C34" s="7"/>
      <c r="D34" s="7"/>
      <c r="E34" s="7"/>
      <c r="F34" s="8"/>
      <c r="G34" s="7"/>
      <c r="H34" s="9"/>
      <c r="I34" s="10" t="str">
        <f aca="false">IF(B34="","",IF(H34&lt;&gt;"",H34,IFERROR(INDEX(Rates!$B$2:$B$51,MATCH(B34,Rates!$A$2:$A$51,0)),0)))</f>
        <v/>
      </c>
      <c r="J34" s="10" t="n">
        <f aca="false">IF(OR(F34="",G34&lt;&gt;"Yes"),0,F34*N(I34))</f>
        <v>0</v>
      </c>
      <c r="K34" s="7"/>
      <c r="L34" s="7"/>
    </row>
    <row r="35" customFormat="false" ht="15" hidden="false" customHeight="false" outlineLevel="0" collapsed="false">
      <c r="A35" s="6"/>
      <c r="B35" s="7"/>
      <c r="C35" s="7"/>
      <c r="D35" s="7"/>
      <c r="E35" s="7"/>
      <c r="F35" s="8"/>
      <c r="G35" s="7"/>
      <c r="H35" s="9"/>
      <c r="I35" s="10" t="str">
        <f aca="false">IF(B35="","",IF(H35&lt;&gt;"",H35,IFERROR(INDEX(Rates!$B$2:$B$51,MATCH(B35,Rates!$A$2:$A$51,0)),0)))</f>
        <v/>
      </c>
      <c r="J35" s="10" t="n">
        <f aca="false">IF(OR(F35="",G35&lt;&gt;"Yes"),0,F35*N(I35))</f>
        <v>0</v>
      </c>
      <c r="K35" s="7"/>
      <c r="L35" s="7"/>
    </row>
    <row r="36" customFormat="false" ht="15" hidden="false" customHeight="false" outlineLevel="0" collapsed="false">
      <c r="A36" s="6"/>
      <c r="B36" s="7"/>
      <c r="C36" s="7"/>
      <c r="D36" s="7"/>
      <c r="E36" s="7"/>
      <c r="F36" s="8"/>
      <c r="G36" s="7"/>
      <c r="H36" s="9"/>
      <c r="I36" s="10" t="str">
        <f aca="false">IF(B36="","",IF(H36&lt;&gt;"",H36,IFERROR(INDEX(Rates!$B$2:$B$51,MATCH(B36,Rates!$A$2:$A$51,0)),0)))</f>
        <v/>
      </c>
      <c r="J36" s="10" t="n">
        <f aca="false">IF(OR(F36="",G36&lt;&gt;"Yes"),0,F36*N(I36))</f>
        <v>0</v>
      </c>
      <c r="K36" s="7"/>
      <c r="L36" s="7"/>
    </row>
    <row r="37" customFormat="false" ht="15" hidden="false" customHeight="false" outlineLevel="0" collapsed="false">
      <c r="A37" s="6"/>
      <c r="B37" s="7"/>
      <c r="C37" s="7"/>
      <c r="D37" s="7"/>
      <c r="E37" s="7"/>
      <c r="F37" s="8"/>
      <c r="G37" s="7"/>
      <c r="H37" s="9"/>
      <c r="I37" s="10" t="str">
        <f aca="false">IF(B37="","",IF(H37&lt;&gt;"",H37,IFERROR(INDEX(Rates!$B$2:$B$51,MATCH(B37,Rates!$A$2:$A$51,0)),0)))</f>
        <v/>
      </c>
      <c r="J37" s="10" t="n">
        <f aca="false">IF(OR(F37="",G37&lt;&gt;"Yes"),0,F37*N(I37))</f>
        <v>0</v>
      </c>
      <c r="K37" s="7"/>
      <c r="L37" s="7"/>
    </row>
    <row r="38" customFormat="false" ht="15" hidden="false" customHeight="false" outlineLevel="0" collapsed="false">
      <c r="A38" s="6"/>
      <c r="B38" s="7"/>
      <c r="C38" s="7"/>
      <c r="D38" s="7"/>
      <c r="E38" s="7"/>
      <c r="F38" s="8"/>
      <c r="G38" s="7"/>
      <c r="H38" s="9"/>
      <c r="I38" s="10" t="str">
        <f aca="false">IF(B38="","",IF(H38&lt;&gt;"",H38,IFERROR(INDEX(Rates!$B$2:$B$51,MATCH(B38,Rates!$A$2:$A$51,0)),0)))</f>
        <v/>
      </c>
      <c r="J38" s="10" t="n">
        <f aca="false">IF(OR(F38="",G38&lt;&gt;"Yes"),0,F38*N(I38))</f>
        <v>0</v>
      </c>
      <c r="K38" s="7"/>
      <c r="L38" s="7"/>
    </row>
    <row r="39" customFormat="false" ht="15" hidden="false" customHeight="false" outlineLevel="0" collapsed="false">
      <c r="A39" s="6"/>
      <c r="B39" s="7"/>
      <c r="C39" s="7"/>
      <c r="D39" s="7"/>
      <c r="E39" s="7"/>
      <c r="F39" s="8"/>
      <c r="G39" s="7"/>
      <c r="H39" s="9"/>
      <c r="I39" s="10" t="str">
        <f aca="false">IF(B39="","",IF(H39&lt;&gt;"",H39,IFERROR(INDEX(Rates!$B$2:$B$51,MATCH(B39,Rates!$A$2:$A$51,0)),0)))</f>
        <v/>
      </c>
      <c r="J39" s="10" t="n">
        <f aca="false">IF(OR(F39="",G39&lt;&gt;"Yes"),0,F39*N(I39))</f>
        <v>0</v>
      </c>
      <c r="K39" s="7"/>
      <c r="L39" s="7"/>
    </row>
    <row r="40" customFormat="false" ht="15" hidden="false" customHeight="false" outlineLevel="0" collapsed="false">
      <c r="A40" s="6"/>
      <c r="B40" s="7"/>
      <c r="C40" s="7"/>
      <c r="D40" s="7"/>
      <c r="E40" s="7"/>
      <c r="F40" s="8"/>
      <c r="G40" s="7"/>
      <c r="H40" s="9"/>
      <c r="I40" s="10" t="str">
        <f aca="false">IF(B40="","",IF(H40&lt;&gt;"",H40,IFERROR(INDEX(Rates!$B$2:$B$51,MATCH(B40,Rates!$A$2:$A$51,0)),0)))</f>
        <v/>
      </c>
      <c r="J40" s="10" t="n">
        <f aca="false">IF(OR(F40="",G40&lt;&gt;"Yes"),0,F40*N(I40))</f>
        <v>0</v>
      </c>
      <c r="K40" s="7"/>
      <c r="L40" s="7"/>
    </row>
    <row r="41" customFormat="false" ht="15" hidden="false" customHeight="false" outlineLevel="0" collapsed="false">
      <c r="A41" s="6"/>
      <c r="B41" s="7"/>
      <c r="C41" s="7"/>
      <c r="D41" s="7"/>
      <c r="E41" s="7"/>
      <c r="F41" s="8"/>
      <c r="G41" s="7"/>
      <c r="H41" s="9"/>
      <c r="I41" s="10" t="str">
        <f aca="false">IF(B41="","",IF(H41&lt;&gt;"",H41,IFERROR(INDEX(Rates!$B$2:$B$51,MATCH(B41,Rates!$A$2:$A$51,0)),0)))</f>
        <v/>
      </c>
      <c r="J41" s="10" t="n">
        <f aca="false">IF(OR(F41="",G41&lt;&gt;"Yes"),0,F41*N(I41))</f>
        <v>0</v>
      </c>
      <c r="K41" s="7"/>
      <c r="L41" s="7"/>
    </row>
    <row r="42" customFormat="false" ht="15" hidden="false" customHeight="false" outlineLevel="0" collapsed="false">
      <c r="A42" s="6"/>
      <c r="B42" s="7"/>
      <c r="C42" s="7"/>
      <c r="D42" s="7"/>
      <c r="E42" s="7"/>
      <c r="F42" s="8"/>
      <c r="G42" s="7"/>
      <c r="H42" s="9"/>
      <c r="I42" s="10" t="str">
        <f aca="false">IF(B42="","",IF(H42&lt;&gt;"",H42,IFERROR(INDEX(Rates!$B$2:$B$51,MATCH(B42,Rates!$A$2:$A$51,0)),0)))</f>
        <v/>
      </c>
      <c r="J42" s="10" t="n">
        <f aca="false">IF(OR(F42="",G42&lt;&gt;"Yes"),0,F42*N(I42))</f>
        <v>0</v>
      </c>
      <c r="K42" s="7"/>
      <c r="L42" s="7"/>
    </row>
    <row r="43" customFormat="false" ht="15" hidden="false" customHeight="false" outlineLevel="0" collapsed="false">
      <c r="A43" s="6"/>
      <c r="B43" s="7"/>
      <c r="C43" s="7"/>
      <c r="D43" s="7"/>
      <c r="E43" s="7"/>
      <c r="F43" s="8"/>
      <c r="G43" s="7"/>
      <c r="H43" s="9"/>
      <c r="I43" s="10" t="str">
        <f aca="false">IF(B43="","",IF(H43&lt;&gt;"",H43,IFERROR(INDEX(Rates!$B$2:$B$51,MATCH(B43,Rates!$A$2:$A$51,0)),0)))</f>
        <v/>
      </c>
      <c r="J43" s="10" t="n">
        <f aca="false">IF(OR(F43="",G43&lt;&gt;"Yes"),0,F43*N(I43))</f>
        <v>0</v>
      </c>
      <c r="K43" s="7"/>
      <c r="L43" s="7"/>
    </row>
    <row r="44" customFormat="false" ht="15" hidden="false" customHeight="false" outlineLevel="0" collapsed="false">
      <c r="A44" s="6"/>
      <c r="B44" s="7"/>
      <c r="C44" s="7"/>
      <c r="D44" s="7"/>
      <c r="E44" s="7"/>
      <c r="F44" s="8"/>
      <c r="G44" s="7"/>
      <c r="H44" s="9"/>
      <c r="I44" s="10" t="str">
        <f aca="false">IF(B44="","",IF(H44&lt;&gt;"",H44,IFERROR(INDEX(Rates!$B$2:$B$51,MATCH(B44,Rates!$A$2:$A$51,0)),0)))</f>
        <v/>
      </c>
      <c r="J44" s="10" t="n">
        <f aca="false">IF(OR(F44="",G44&lt;&gt;"Yes"),0,F44*N(I44))</f>
        <v>0</v>
      </c>
      <c r="K44" s="7"/>
      <c r="L44" s="7"/>
    </row>
    <row r="45" customFormat="false" ht="15" hidden="false" customHeight="false" outlineLevel="0" collapsed="false">
      <c r="A45" s="6"/>
      <c r="B45" s="7"/>
      <c r="C45" s="7"/>
      <c r="D45" s="7"/>
      <c r="E45" s="7"/>
      <c r="F45" s="8"/>
      <c r="G45" s="7"/>
      <c r="H45" s="9"/>
      <c r="I45" s="10" t="str">
        <f aca="false">IF(B45="","",IF(H45&lt;&gt;"",H45,IFERROR(INDEX(Rates!$B$2:$B$51,MATCH(B45,Rates!$A$2:$A$51,0)),0)))</f>
        <v/>
      </c>
      <c r="J45" s="10" t="n">
        <f aca="false">IF(OR(F45="",G45&lt;&gt;"Yes"),0,F45*N(I45))</f>
        <v>0</v>
      </c>
      <c r="K45" s="7"/>
      <c r="L45" s="7"/>
    </row>
    <row r="46" customFormat="false" ht="15" hidden="false" customHeight="false" outlineLevel="0" collapsed="false">
      <c r="A46" s="6"/>
      <c r="B46" s="7"/>
      <c r="C46" s="7"/>
      <c r="D46" s="7"/>
      <c r="E46" s="7"/>
      <c r="F46" s="8"/>
      <c r="G46" s="7"/>
      <c r="H46" s="9"/>
      <c r="I46" s="10" t="str">
        <f aca="false">IF(B46="","",IF(H46&lt;&gt;"",H46,IFERROR(INDEX(Rates!$B$2:$B$51,MATCH(B46,Rates!$A$2:$A$51,0)),0)))</f>
        <v/>
      </c>
      <c r="J46" s="10" t="n">
        <f aca="false">IF(OR(F46="",G46&lt;&gt;"Yes"),0,F46*N(I46))</f>
        <v>0</v>
      </c>
      <c r="K46" s="7"/>
      <c r="L46" s="7"/>
    </row>
    <row r="47" customFormat="false" ht="15" hidden="false" customHeight="false" outlineLevel="0" collapsed="false">
      <c r="A47" s="6"/>
      <c r="B47" s="7"/>
      <c r="C47" s="7"/>
      <c r="D47" s="7"/>
      <c r="E47" s="7"/>
      <c r="F47" s="8"/>
      <c r="G47" s="7"/>
      <c r="H47" s="9"/>
      <c r="I47" s="10" t="str">
        <f aca="false">IF(B47="","",IF(H47&lt;&gt;"",H47,IFERROR(INDEX(Rates!$B$2:$B$51,MATCH(B47,Rates!$A$2:$A$51,0)),0)))</f>
        <v/>
      </c>
      <c r="J47" s="10" t="n">
        <f aca="false">IF(OR(F47="",G47&lt;&gt;"Yes"),0,F47*N(I47))</f>
        <v>0</v>
      </c>
      <c r="K47" s="7"/>
      <c r="L47" s="7"/>
    </row>
    <row r="48" customFormat="false" ht="15" hidden="false" customHeight="false" outlineLevel="0" collapsed="false">
      <c r="A48" s="6"/>
      <c r="B48" s="7"/>
      <c r="C48" s="7"/>
      <c r="D48" s="7"/>
      <c r="E48" s="7"/>
      <c r="F48" s="8"/>
      <c r="G48" s="7"/>
      <c r="H48" s="9"/>
      <c r="I48" s="10" t="str">
        <f aca="false">IF(B48="","",IF(H48&lt;&gt;"",H48,IFERROR(INDEX(Rates!$B$2:$B$51,MATCH(B48,Rates!$A$2:$A$51,0)),0)))</f>
        <v/>
      </c>
      <c r="J48" s="10" t="n">
        <f aca="false">IF(OR(F48="",G48&lt;&gt;"Yes"),0,F48*N(I48))</f>
        <v>0</v>
      </c>
      <c r="K48" s="7"/>
      <c r="L48" s="7"/>
    </row>
    <row r="49" customFormat="false" ht="15" hidden="false" customHeight="false" outlineLevel="0" collapsed="false">
      <c r="A49" s="6"/>
      <c r="B49" s="7"/>
      <c r="C49" s="7"/>
      <c r="D49" s="7"/>
      <c r="E49" s="7"/>
      <c r="F49" s="8"/>
      <c r="G49" s="7"/>
      <c r="H49" s="9"/>
      <c r="I49" s="10" t="str">
        <f aca="false">IF(B49="","",IF(H49&lt;&gt;"",H49,IFERROR(INDEX(Rates!$B$2:$B$51,MATCH(B49,Rates!$A$2:$A$51,0)),0)))</f>
        <v/>
      </c>
      <c r="J49" s="10" t="n">
        <f aca="false">IF(OR(F49="",G49&lt;&gt;"Yes"),0,F49*N(I49))</f>
        <v>0</v>
      </c>
      <c r="K49" s="7"/>
      <c r="L49" s="7"/>
    </row>
    <row r="50" customFormat="false" ht="15" hidden="false" customHeight="false" outlineLevel="0" collapsed="false">
      <c r="A50" s="6"/>
      <c r="B50" s="7"/>
      <c r="C50" s="7"/>
      <c r="D50" s="7"/>
      <c r="E50" s="7"/>
      <c r="F50" s="8"/>
      <c r="G50" s="7"/>
      <c r="H50" s="9"/>
      <c r="I50" s="10" t="str">
        <f aca="false">IF(B50="","",IF(H50&lt;&gt;"",H50,IFERROR(INDEX(Rates!$B$2:$B$51,MATCH(B50,Rates!$A$2:$A$51,0)),0)))</f>
        <v/>
      </c>
      <c r="J50" s="10" t="n">
        <f aca="false">IF(OR(F50="",G50&lt;&gt;"Yes"),0,F50*N(I50))</f>
        <v>0</v>
      </c>
      <c r="K50" s="7"/>
      <c r="L50" s="7"/>
    </row>
    <row r="51" customFormat="false" ht="15" hidden="false" customHeight="false" outlineLevel="0" collapsed="false">
      <c r="A51" s="6"/>
      <c r="B51" s="7"/>
      <c r="C51" s="7"/>
      <c r="D51" s="7"/>
      <c r="E51" s="7"/>
      <c r="F51" s="8"/>
      <c r="G51" s="7"/>
      <c r="H51" s="9"/>
      <c r="I51" s="10" t="str">
        <f aca="false">IF(B51="","",IF(H51&lt;&gt;"",H51,IFERROR(INDEX(Rates!$B$2:$B$51,MATCH(B51,Rates!$A$2:$A$51,0)),0)))</f>
        <v/>
      </c>
      <c r="J51" s="10" t="n">
        <f aca="false">IF(OR(F51="",G51&lt;&gt;"Yes"),0,F51*N(I51))</f>
        <v>0</v>
      </c>
      <c r="K51" s="7"/>
      <c r="L51" s="7"/>
    </row>
    <row r="52" customFormat="false" ht="15" hidden="false" customHeight="false" outlineLevel="0" collapsed="false">
      <c r="A52" s="6"/>
      <c r="B52" s="7"/>
      <c r="C52" s="7"/>
      <c r="D52" s="7"/>
      <c r="E52" s="7"/>
      <c r="F52" s="8"/>
      <c r="G52" s="7"/>
      <c r="H52" s="9"/>
      <c r="I52" s="10" t="str">
        <f aca="false">IF(B52="","",IF(H52&lt;&gt;"",H52,IFERROR(INDEX(Rates!$B$2:$B$51,MATCH(B52,Rates!$A$2:$A$51,0)),0)))</f>
        <v/>
      </c>
      <c r="J52" s="10" t="n">
        <f aca="false">IF(OR(F52="",G52&lt;&gt;"Yes"),0,F52*N(I52))</f>
        <v>0</v>
      </c>
      <c r="K52" s="7"/>
      <c r="L52" s="7"/>
    </row>
    <row r="53" customFormat="false" ht="15" hidden="false" customHeight="false" outlineLevel="0" collapsed="false">
      <c r="A53" s="6"/>
      <c r="B53" s="7"/>
      <c r="C53" s="7"/>
      <c r="D53" s="7"/>
      <c r="E53" s="7"/>
      <c r="F53" s="8"/>
      <c r="G53" s="7"/>
      <c r="H53" s="9"/>
      <c r="I53" s="10" t="str">
        <f aca="false">IF(B53="","",IF(H53&lt;&gt;"",H53,IFERROR(INDEX(Rates!$B$2:$B$51,MATCH(B53,Rates!$A$2:$A$51,0)),0)))</f>
        <v/>
      </c>
      <c r="J53" s="10" t="n">
        <f aca="false">IF(OR(F53="",G53&lt;&gt;"Yes"),0,F53*N(I53))</f>
        <v>0</v>
      </c>
      <c r="K53" s="7"/>
      <c r="L53" s="7"/>
    </row>
    <row r="54" customFormat="false" ht="15" hidden="false" customHeight="false" outlineLevel="0" collapsed="false">
      <c r="A54" s="6"/>
      <c r="B54" s="7"/>
      <c r="C54" s="7"/>
      <c r="D54" s="7"/>
      <c r="E54" s="7"/>
      <c r="F54" s="8"/>
      <c r="G54" s="7"/>
      <c r="H54" s="9"/>
      <c r="I54" s="10" t="str">
        <f aca="false">IF(B54="","",IF(H54&lt;&gt;"",H54,IFERROR(INDEX(Rates!$B$2:$B$51,MATCH(B54,Rates!$A$2:$A$51,0)),0)))</f>
        <v/>
      </c>
      <c r="J54" s="10" t="n">
        <f aca="false">IF(OR(F54="",G54&lt;&gt;"Yes"),0,F54*N(I54))</f>
        <v>0</v>
      </c>
      <c r="K54" s="7"/>
      <c r="L54" s="7"/>
    </row>
    <row r="55" customFormat="false" ht="15" hidden="false" customHeight="false" outlineLevel="0" collapsed="false">
      <c r="A55" s="6"/>
      <c r="B55" s="7"/>
      <c r="C55" s="7"/>
      <c r="D55" s="7"/>
      <c r="E55" s="7"/>
      <c r="F55" s="8"/>
      <c r="G55" s="7"/>
      <c r="H55" s="9"/>
      <c r="I55" s="10" t="str">
        <f aca="false">IF(B55="","",IF(H55&lt;&gt;"",H55,IFERROR(INDEX(Rates!$B$2:$B$51,MATCH(B55,Rates!$A$2:$A$51,0)),0)))</f>
        <v/>
      </c>
      <c r="J55" s="10" t="n">
        <f aca="false">IF(OR(F55="",G55&lt;&gt;"Yes"),0,F55*N(I55))</f>
        <v>0</v>
      </c>
      <c r="K55" s="7"/>
      <c r="L55" s="7"/>
    </row>
    <row r="56" customFormat="false" ht="15" hidden="false" customHeight="false" outlineLevel="0" collapsed="false">
      <c r="A56" s="6"/>
      <c r="B56" s="7"/>
      <c r="C56" s="7"/>
      <c r="D56" s="7"/>
      <c r="E56" s="7"/>
      <c r="F56" s="8"/>
      <c r="G56" s="7"/>
      <c r="H56" s="9"/>
      <c r="I56" s="10" t="str">
        <f aca="false">IF(B56="","",IF(H56&lt;&gt;"",H56,IFERROR(INDEX(Rates!$B$2:$B$51,MATCH(B56,Rates!$A$2:$A$51,0)),0)))</f>
        <v/>
      </c>
      <c r="J56" s="10" t="n">
        <f aca="false">IF(OR(F56="",G56&lt;&gt;"Yes"),0,F56*N(I56))</f>
        <v>0</v>
      </c>
      <c r="K56" s="7"/>
      <c r="L56" s="7"/>
    </row>
    <row r="57" customFormat="false" ht="15" hidden="false" customHeight="false" outlineLevel="0" collapsed="false">
      <c r="A57" s="6"/>
      <c r="B57" s="7"/>
      <c r="C57" s="7"/>
      <c r="D57" s="7"/>
      <c r="E57" s="7"/>
      <c r="F57" s="8"/>
      <c r="G57" s="7"/>
      <c r="H57" s="9"/>
      <c r="I57" s="10" t="str">
        <f aca="false">IF(B57="","",IF(H57&lt;&gt;"",H57,IFERROR(INDEX(Rates!$B$2:$B$51,MATCH(B57,Rates!$A$2:$A$51,0)),0)))</f>
        <v/>
      </c>
      <c r="J57" s="10" t="n">
        <f aca="false">IF(OR(F57="",G57&lt;&gt;"Yes"),0,F57*N(I57))</f>
        <v>0</v>
      </c>
      <c r="K57" s="7"/>
      <c r="L57" s="7"/>
    </row>
    <row r="58" customFormat="false" ht="15" hidden="false" customHeight="false" outlineLevel="0" collapsed="false">
      <c r="A58" s="6"/>
      <c r="B58" s="7"/>
      <c r="C58" s="7"/>
      <c r="D58" s="7"/>
      <c r="E58" s="7"/>
      <c r="F58" s="8"/>
      <c r="G58" s="7"/>
      <c r="H58" s="9"/>
      <c r="I58" s="10" t="str">
        <f aca="false">IF(B58="","",IF(H58&lt;&gt;"",H58,IFERROR(INDEX(Rates!$B$2:$B$51,MATCH(B58,Rates!$A$2:$A$51,0)),0)))</f>
        <v/>
      </c>
      <c r="J58" s="10" t="n">
        <f aca="false">IF(OR(F58="",G58&lt;&gt;"Yes"),0,F58*N(I58))</f>
        <v>0</v>
      </c>
      <c r="K58" s="7"/>
      <c r="L58" s="7"/>
    </row>
    <row r="59" customFormat="false" ht="15" hidden="false" customHeight="false" outlineLevel="0" collapsed="false">
      <c r="A59" s="6"/>
      <c r="B59" s="7"/>
      <c r="C59" s="7"/>
      <c r="D59" s="7"/>
      <c r="E59" s="7"/>
      <c r="F59" s="8"/>
      <c r="G59" s="7"/>
      <c r="H59" s="9"/>
      <c r="I59" s="10" t="str">
        <f aca="false">IF(B59="","",IF(H59&lt;&gt;"",H59,IFERROR(INDEX(Rates!$B$2:$B$51,MATCH(B59,Rates!$A$2:$A$51,0)),0)))</f>
        <v/>
      </c>
      <c r="J59" s="10" t="n">
        <f aca="false">IF(OR(F59="",G59&lt;&gt;"Yes"),0,F59*N(I59))</f>
        <v>0</v>
      </c>
      <c r="K59" s="7"/>
      <c r="L59" s="7"/>
    </row>
    <row r="60" customFormat="false" ht="15" hidden="false" customHeight="false" outlineLevel="0" collapsed="false">
      <c r="A60" s="6"/>
      <c r="B60" s="7"/>
      <c r="C60" s="7"/>
      <c r="D60" s="7"/>
      <c r="E60" s="7"/>
      <c r="F60" s="8"/>
      <c r="G60" s="7"/>
      <c r="H60" s="9"/>
      <c r="I60" s="10" t="str">
        <f aca="false">IF(B60="","",IF(H60&lt;&gt;"",H60,IFERROR(INDEX(Rates!$B$2:$B$51,MATCH(B60,Rates!$A$2:$A$51,0)),0)))</f>
        <v/>
      </c>
      <c r="J60" s="10" t="n">
        <f aca="false">IF(OR(F60="",G60&lt;&gt;"Yes"),0,F60*N(I60))</f>
        <v>0</v>
      </c>
      <c r="K60" s="7"/>
      <c r="L60" s="7"/>
    </row>
    <row r="61" customFormat="false" ht="15" hidden="false" customHeight="false" outlineLevel="0" collapsed="false">
      <c r="A61" s="6"/>
      <c r="B61" s="7"/>
      <c r="C61" s="7"/>
      <c r="D61" s="7"/>
      <c r="E61" s="7"/>
      <c r="F61" s="8"/>
      <c r="G61" s="7"/>
      <c r="H61" s="9"/>
      <c r="I61" s="10" t="str">
        <f aca="false">IF(B61="","",IF(H61&lt;&gt;"",H61,IFERROR(INDEX(Rates!$B$2:$B$51,MATCH(B61,Rates!$A$2:$A$51,0)),0)))</f>
        <v/>
      </c>
      <c r="J61" s="10" t="n">
        <f aca="false">IF(OR(F61="",G61&lt;&gt;"Yes"),0,F61*N(I61))</f>
        <v>0</v>
      </c>
      <c r="K61" s="7"/>
      <c r="L61" s="7"/>
    </row>
    <row r="62" customFormat="false" ht="15" hidden="false" customHeight="false" outlineLevel="0" collapsed="false">
      <c r="A62" s="6"/>
      <c r="B62" s="7"/>
      <c r="C62" s="7"/>
      <c r="D62" s="7"/>
      <c r="E62" s="7"/>
      <c r="F62" s="8"/>
      <c r="G62" s="7"/>
      <c r="H62" s="9"/>
      <c r="I62" s="10" t="str">
        <f aca="false">IF(B62="","",IF(H62&lt;&gt;"",H62,IFERROR(INDEX(Rates!$B$2:$B$51,MATCH(B62,Rates!$A$2:$A$51,0)),0)))</f>
        <v/>
      </c>
      <c r="J62" s="10" t="n">
        <f aca="false">IF(OR(F62="",G62&lt;&gt;"Yes"),0,F62*N(I62))</f>
        <v>0</v>
      </c>
      <c r="K62" s="7"/>
      <c r="L62" s="7"/>
    </row>
    <row r="63" customFormat="false" ht="15" hidden="false" customHeight="false" outlineLevel="0" collapsed="false">
      <c r="A63" s="6"/>
      <c r="B63" s="7"/>
      <c r="C63" s="7"/>
      <c r="D63" s="7"/>
      <c r="E63" s="7"/>
      <c r="F63" s="8"/>
      <c r="G63" s="7"/>
      <c r="H63" s="9"/>
      <c r="I63" s="10" t="str">
        <f aca="false">IF(B63="","",IF(H63&lt;&gt;"",H63,IFERROR(INDEX(Rates!$B$2:$B$51,MATCH(B63,Rates!$A$2:$A$51,0)),0)))</f>
        <v/>
      </c>
      <c r="J63" s="10" t="n">
        <f aca="false">IF(OR(F63="",G63&lt;&gt;"Yes"),0,F63*N(I63))</f>
        <v>0</v>
      </c>
      <c r="K63" s="7"/>
      <c r="L63" s="7"/>
    </row>
    <row r="64" customFormat="false" ht="15" hidden="false" customHeight="false" outlineLevel="0" collapsed="false">
      <c r="A64" s="6"/>
      <c r="B64" s="7"/>
      <c r="C64" s="7"/>
      <c r="D64" s="7"/>
      <c r="E64" s="7"/>
      <c r="F64" s="8"/>
      <c r="G64" s="7"/>
      <c r="H64" s="9"/>
      <c r="I64" s="10" t="str">
        <f aca="false">IF(B64="","",IF(H64&lt;&gt;"",H64,IFERROR(INDEX(Rates!$B$2:$B$51,MATCH(B64,Rates!$A$2:$A$51,0)),0)))</f>
        <v/>
      </c>
      <c r="J64" s="10" t="n">
        <f aca="false">IF(OR(F64="",G64&lt;&gt;"Yes"),0,F64*N(I64))</f>
        <v>0</v>
      </c>
      <c r="K64" s="7"/>
      <c r="L64" s="7"/>
    </row>
    <row r="65" customFormat="false" ht="15" hidden="false" customHeight="false" outlineLevel="0" collapsed="false">
      <c r="A65" s="6"/>
      <c r="B65" s="7"/>
      <c r="C65" s="7"/>
      <c r="D65" s="7"/>
      <c r="E65" s="7"/>
      <c r="F65" s="8"/>
      <c r="G65" s="7"/>
      <c r="H65" s="9"/>
      <c r="I65" s="10" t="str">
        <f aca="false">IF(B65="","",IF(H65&lt;&gt;"",H65,IFERROR(INDEX(Rates!$B$2:$B$51,MATCH(B65,Rates!$A$2:$A$51,0)),0)))</f>
        <v/>
      </c>
      <c r="J65" s="10" t="n">
        <f aca="false">IF(OR(F65="",G65&lt;&gt;"Yes"),0,F65*N(I65))</f>
        <v>0</v>
      </c>
      <c r="K65" s="7"/>
      <c r="L65" s="7"/>
    </row>
    <row r="66" customFormat="false" ht="15" hidden="false" customHeight="false" outlineLevel="0" collapsed="false">
      <c r="A66" s="6"/>
      <c r="B66" s="7"/>
      <c r="C66" s="7"/>
      <c r="D66" s="7"/>
      <c r="E66" s="7"/>
      <c r="F66" s="8"/>
      <c r="G66" s="7"/>
      <c r="H66" s="9"/>
      <c r="I66" s="10" t="str">
        <f aca="false">IF(B66="","",IF(H66&lt;&gt;"",H66,IFERROR(INDEX(Rates!$B$2:$B$51,MATCH(B66,Rates!$A$2:$A$51,0)),0)))</f>
        <v/>
      </c>
      <c r="J66" s="10" t="n">
        <f aca="false">IF(OR(F66="",G66&lt;&gt;"Yes"),0,F66*N(I66))</f>
        <v>0</v>
      </c>
      <c r="K66" s="7"/>
      <c r="L66" s="7"/>
    </row>
    <row r="67" customFormat="false" ht="15" hidden="false" customHeight="false" outlineLevel="0" collapsed="false">
      <c r="A67" s="6"/>
      <c r="B67" s="7"/>
      <c r="C67" s="7"/>
      <c r="D67" s="7"/>
      <c r="E67" s="7"/>
      <c r="F67" s="8"/>
      <c r="G67" s="7"/>
      <c r="H67" s="9"/>
      <c r="I67" s="10" t="str">
        <f aca="false">IF(B67="","",IF(H67&lt;&gt;"",H67,IFERROR(INDEX(Rates!$B$2:$B$51,MATCH(B67,Rates!$A$2:$A$51,0)),0)))</f>
        <v/>
      </c>
      <c r="J67" s="10" t="n">
        <f aca="false">IF(OR(F67="",G67&lt;&gt;"Yes"),0,F67*N(I67))</f>
        <v>0</v>
      </c>
      <c r="K67" s="7"/>
      <c r="L67" s="7"/>
    </row>
    <row r="68" customFormat="false" ht="15" hidden="false" customHeight="false" outlineLevel="0" collapsed="false">
      <c r="A68" s="6"/>
      <c r="B68" s="7"/>
      <c r="C68" s="7"/>
      <c r="D68" s="7"/>
      <c r="E68" s="7"/>
      <c r="F68" s="8"/>
      <c r="G68" s="7"/>
      <c r="H68" s="9"/>
      <c r="I68" s="10" t="str">
        <f aca="false">IF(B68="","",IF(H68&lt;&gt;"",H68,IFERROR(INDEX(Rates!$B$2:$B$51,MATCH(B68,Rates!$A$2:$A$51,0)),0)))</f>
        <v/>
      </c>
      <c r="J68" s="10" t="n">
        <f aca="false">IF(OR(F68="",G68&lt;&gt;"Yes"),0,F68*N(I68))</f>
        <v>0</v>
      </c>
      <c r="K68" s="7"/>
      <c r="L68" s="7"/>
    </row>
    <row r="69" customFormat="false" ht="15" hidden="false" customHeight="false" outlineLevel="0" collapsed="false">
      <c r="A69" s="6"/>
      <c r="B69" s="7"/>
      <c r="C69" s="7"/>
      <c r="D69" s="7"/>
      <c r="E69" s="7"/>
      <c r="F69" s="8"/>
      <c r="G69" s="7"/>
      <c r="H69" s="9"/>
      <c r="I69" s="10" t="str">
        <f aca="false">IF(B69="","",IF(H69&lt;&gt;"",H69,IFERROR(INDEX(Rates!$B$2:$B$51,MATCH(B69,Rates!$A$2:$A$51,0)),0)))</f>
        <v/>
      </c>
      <c r="J69" s="10" t="n">
        <f aca="false">IF(OR(F69="",G69&lt;&gt;"Yes"),0,F69*N(I69))</f>
        <v>0</v>
      </c>
      <c r="K69" s="7"/>
      <c r="L69" s="7"/>
    </row>
    <row r="70" customFormat="false" ht="15" hidden="false" customHeight="false" outlineLevel="0" collapsed="false">
      <c r="A70" s="6"/>
      <c r="B70" s="7"/>
      <c r="C70" s="7"/>
      <c r="D70" s="7"/>
      <c r="E70" s="7"/>
      <c r="F70" s="8"/>
      <c r="G70" s="7"/>
      <c r="H70" s="9"/>
      <c r="I70" s="10" t="str">
        <f aca="false">IF(B70="","",IF(H70&lt;&gt;"",H70,IFERROR(INDEX(Rates!$B$2:$B$51,MATCH(B70,Rates!$A$2:$A$51,0)),0)))</f>
        <v/>
      </c>
      <c r="J70" s="10" t="n">
        <f aca="false">IF(OR(F70="",G70&lt;&gt;"Yes"),0,F70*N(I70))</f>
        <v>0</v>
      </c>
      <c r="K70" s="7"/>
      <c r="L70" s="7"/>
    </row>
    <row r="71" customFormat="false" ht="15" hidden="false" customHeight="false" outlineLevel="0" collapsed="false">
      <c r="A71" s="6"/>
      <c r="B71" s="7"/>
      <c r="C71" s="7"/>
      <c r="D71" s="7"/>
      <c r="E71" s="7"/>
      <c r="F71" s="8"/>
      <c r="G71" s="7"/>
      <c r="H71" s="9"/>
      <c r="I71" s="10" t="str">
        <f aca="false">IF(B71="","",IF(H71&lt;&gt;"",H71,IFERROR(INDEX(Rates!$B$2:$B$51,MATCH(B71,Rates!$A$2:$A$51,0)),0)))</f>
        <v/>
      </c>
      <c r="J71" s="10" t="n">
        <f aca="false">IF(OR(F71="",G71&lt;&gt;"Yes"),0,F71*N(I71))</f>
        <v>0</v>
      </c>
      <c r="K71" s="7"/>
      <c r="L71" s="7"/>
    </row>
    <row r="72" customFormat="false" ht="15" hidden="false" customHeight="false" outlineLevel="0" collapsed="false">
      <c r="A72" s="6"/>
      <c r="B72" s="7"/>
      <c r="C72" s="7"/>
      <c r="D72" s="7"/>
      <c r="E72" s="7"/>
      <c r="F72" s="8"/>
      <c r="G72" s="7"/>
      <c r="H72" s="9"/>
      <c r="I72" s="10" t="str">
        <f aca="false">IF(B72="","",IF(H72&lt;&gt;"",H72,IFERROR(INDEX(Rates!$B$2:$B$51,MATCH(B72,Rates!$A$2:$A$51,0)),0)))</f>
        <v/>
      </c>
      <c r="J72" s="10" t="n">
        <f aca="false">IF(OR(F72="",G72&lt;&gt;"Yes"),0,F72*N(I72))</f>
        <v>0</v>
      </c>
      <c r="K72" s="7"/>
      <c r="L72" s="7"/>
    </row>
    <row r="73" customFormat="false" ht="15" hidden="false" customHeight="false" outlineLevel="0" collapsed="false">
      <c r="A73" s="6"/>
      <c r="B73" s="7"/>
      <c r="C73" s="7"/>
      <c r="D73" s="7"/>
      <c r="E73" s="7"/>
      <c r="F73" s="8"/>
      <c r="G73" s="7"/>
      <c r="H73" s="9"/>
      <c r="I73" s="10" t="str">
        <f aca="false">IF(B73="","",IF(H73&lt;&gt;"",H73,IFERROR(INDEX(Rates!$B$2:$B$51,MATCH(B73,Rates!$A$2:$A$51,0)),0)))</f>
        <v/>
      </c>
      <c r="J73" s="10" t="n">
        <f aca="false">IF(OR(F73="",G73&lt;&gt;"Yes"),0,F73*N(I73))</f>
        <v>0</v>
      </c>
      <c r="K73" s="7"/>
      <c r="L73" s="7"/>
    </row>
    <row r="74" customFormat="false" ht="15" hidden="false" customHeight="false" outlineLevel="0" collapsed="false">
      <c r="A74" s="6"/>
      <c r="B74" s="7"/>
      <c r="C74" s="7"/>
      <c r="D74" s="7"/>
      <c r="E74" s="7"/>
      <c r="F74" s="8"/>
      <c r="G74" s="7"/>
      <c r="H74" s="9"/>
      <c r="I74" s="10" t="str">
        <f aca="false">IF(B74="","",IF(H74&lt;&gt;"",H74,IFERROR(INDEX(Rates!$B$2:$B$51,MATCH(B74,Rates!$A$2:$A$51,0)),0)))</f>
        <v/>
      </c>
      <c r="J74" s="10" t="n">
        <f aca="false">IF(OR(F74="",G74&lt;&gt;"Yes"),0,F74*N(I74))</f>
        <v>0</v>
      </c>
      <c r="K74" s="7"/>
      <c r="L74" s="7"/>
    </row>
    <row r="75" customFormat="false" ht="15" hidden="false" customHeight="false" outlineLevel="0" collapsed="false">
      <c r="A75" s="6"/>
      <c r="B75" s="7"/>
      <c r="C75" s="7"/>
      <c r="D75" s="7"/>
      <c r="E75" s="7"/>
      <c r="F75" s="8"/>
      <c r="G75" s="7"/>
      <c r="H75" s="9"/>
      <c r="I75" s="10" t="str">
        <f aca="false">IF(B75="","",IF(H75&lt;&gt;"",H75,IFERROR(INDEX(Rates!$B$2:$B$51,MATCH(B75,Rates!$A$2:$A$51,0)),0)))</f>
        <v/>
      </c>
      <c r="J75" s="10" t="n">
        <f aca="false">IF(OR(F75="",G75&lt;&gt;"Yes"),0,F75*N(I75))</f>
        <v>0</v>
      </c>
      <c r="K75" s="7"/>
      <c r="L75" s="7"/>
    </row>
    <row r="76" customFormat="false" ht="15" hidden="false" customHeight="false" outlineLevel="0" collapsed="false">
      <c r="A76" s="6"/>
      <c r="B76" s="7"/>
      <c r="C76" s="7"/>
      <c r="D76" s="7"/>
      <c r="E76" s="7"/>
      <c r="F76" s="8"/>
      <c r="G76" s="7"/>
      <c r="H76" s="9"/>
      <c r="I76" s="10" t="str">
        <f aca="false">IF(B76="","",IF(H76&lt;&gt;"",H76,IFERROR(INDEX(Rates!$B$2:$B$51,MATCH(B76,Rates!$A$2:$A$51,0)),0)))</f>
        <v/>
      </c>
      <c r="J76" s="10" t="n">
        <f aca="false">IF(OR(F76="",G76&lt;&gt;"Yes"),0,F76*N(I76))</f>
        <v>0</v>
      </c>
      <c r="K76" s="7"/>
      <c r="L76" s="7"/>
    </row>
    <row r="77" customFormat="false" ht="15" hidden="false" customHeight="false" outlineLevel="0" collapsed="false">
      <c r="A77" s="6"/>
      <c r="B77" s="7"/>
      <c r="C77" s="7"/>
      <c r="D77" s="7"/>
      <c r="E77" s="7"/>
      <c r="F77" s="8"/>
      <c r="G77" s="7"/>
      <c r="H77" s="9"/>
      <c r="I77" s="10" t="str">
        <f aca="false">IF(B77="","",IF(H77&lt;&gt;"",H77,IFERROR(INDEX(Rates!$B$2:$B$51,MATCH(B77,Rates!$A$2:$A$51,0)),0)))</f>
        <v/>
      </c>
      <c r="J77" s="10" t="n">
        <f aca="false">IF(OR(F77="",G77&lt;&gt;"Yes"),0,F77*N(I77))</f>
        <v>0</v>
      </c>
      <c r="K77" s="7"/>
      <c r="L77" s="7"/>
    </row>
    <row r="78" customFormat="false" ht="15" hidden="false" customHeight="false" outlineLevel="0" collapsed="false">
      <c r="A78" s="6"/>
      <c r="B78" s="7"/>
      <c r="C78" s="7"/>
      <c r="D78" s="7"/>
      <c r="E78" s="7"/>
      <c r="F78" s="8"/>
      <c r="G78" s="7"/>
      <c r="H78" s="9"/>
      <c r="I78" s="10" t="str">
        <f aca="false">IF(B78="","",IF(H78&lt;&gt;"",H78,IFERROR(INDEX(Rates!$B$2:$B$51,MATCH(B78,Rates!$A$2:$A$51,0)),0)))</f>
        <v/>
      </c>
      <c r="J78" s="10" t="n">
        <f aca="false">IF(OR(F78="",G78&lt;&gt;"Yes"),0,F78*N(I78))</f>
        <v>0</v>
      </c>
      <c r="K78" s="7"/>
      <c r="L78" s="7"/>
    </row>
    <row r="79" customFormat="false" ht="15" hidden="false" customHeight="false" outlineLevel="0" collapsed="false">
      <c r="A79" s="6"/>
      <c r="B79" s="7"/>
      <c r="C79" s="7"/>
      <c r="D79" s="7"/>
      <c r="E79" s="7"/>
      <c r="F79" s="8"/>
      <c r="G79" s="7"/>
      <c r="H79" s="9"/>
      <c r="I79" s="10" t="str">
        <f aca="false">IF(B79="","",IF(H79&lt;&gt;"",H79,IFERROR(INDEX(Rates!$B$2:$B$51,MATCH(B79,Rates!$A$2:$A$51,0)),0)))</f>
        <v/>
      </c>
      <c r="J79" s="10" t="n">
        <f aca="false">IF(OR(F79="",G79&lt;&gt;"Yes"),0,F79*N(I79))</f>
        <v>0</v>
      </c>
      <c r="K79" s="7"/>
      <c r="L79" s="7"/>
    </row>
    <row r="80" customFormat="false" ht="15" hidden="false" customHeight="false" outlineLevel="0" collapsed="false">
      <c r="A80" s="6"/>
      <c r="B80" s="7"/>
      <c r="C80" s="7"/>
      <c r="D80" s="7"/>
      <c r="E80" s="7"/>
      <c r="F80" s="8"/>
      <c r="G80" s="7"/>
      <c r="H80" s="9"/>
      <c r="I80" s="10" t="str">
        <f aca="false">IF(B80="","",IF(H80&lt;&gt;"",H80,IFERROR(INDEX(Rates!$B$2:$B$51,MATCH(B80,Rates!$A$2:$A$51,0)),0)))</f>
        <v/>
      </c>
      <c r="J80" s="10" t="n">
        <f aca="false">IF(OR(F80="",G80&lt;&gt;"Yes"),0,F80*N(I80))</f>
        <v>0</v>
      </c>
      <c r="K80" s="7"/>
      <c r="L80" s="7"/>
    </row>
    <row r="81" customFormat="false" ht="15" hidden="false" customHeight="false" outlineLevel="0" collapsed="false">
      <c r="A81" s="6"/>
      <c r="B81" s="7"/>
      <c r="C81" s="7"/>
      <c r="D81" s="7"/>
      <c r="E81" s="7"/>
      <c r="F81" s="8"/>
      <c r="G81" s="7"/>
      <c r="H81" s="9"/>
      <c r="I81" s="10" t="str">
        <f aca="false">IF(B81="","",IF(H81&lt;&gt;"",H81,IFERROR(INDEX(Rates!$B$2:$B$51,MATCH(B81,Rates!$A$2:$A$51,0)),0)))</f>
        <v/>
      </c>
      <c r="J81" s="10" t="n">
        <f aca="false">IF(OR(F81="",G81&lt;&gt;"Yes"),0,F81*N(I81))</f>
        <v>0</v>
      </c>
      <c r="K81" s="7"/>
      <c r="L81" s="7"/>
    </row>
    <row r="82" customFormat="false" ht="15" hidden="false" customHeight="false" outlineLevel="0" collapsed="false">
      <c r="A82" s="6"/>
      <c r="B82" s="7"/>
      <c r="C82" s="7"/>
      <c r="D82" s="7"/>
      <c r="E82" s="7"/>
      <c r="F82" s="8"/>
      <c r="G82" s="7"/>
      <c r="H82" s="9"/>
      <c r="I82" s="10" t="str">
        <f aca="false">IF(B82="","",IF(H82&lt;&gt;"",H82,IFERROR(INDEX(Rates!$B$2:$B$51,MATCH(B82,Rates!$A$2:$A$51,0)),0)))</f>
        <v/>
      </c>
      <c r="J82" s="10" t="n">
        <f aca="false">IF(OR(F82="",G82&lt;&gt;"Yes"),0,F82*N(I82))</f>
        <v>0</v>
      </c>
      <c r="K82" s="7"/>
      <c r="L82" s="7"/>
    </row>
    <row r="83" customFormat="false" ht="15" hidden="false" customHeight="false" outlineLevel="0" collapsed="false">
      <c r="A83" s="6"/>
      <c r="B83" s="7"/>
      <c r="C83" s="7"/>
      <c r="D83" s="7"/>
      <c r="E83" s="7"/>
      <c r="F83" s="8"/>
      <c r="G83" s="7"/>
      <c r="H83" s="9"/>
      <c r="I83" s="10" t="str">
        <f aca="false">IF(B83="","",IF(H83&lt;&gt;"",H83,IFERROR(INDEX(Rates!$B$2:$B$51,MATCH(B83,Rates!$A$2:$A$51,0)),0)))</f>
        <v/>
      </c>
      <c r="J83" s="10" t="n">
        <f aca="false">IF(OR(F83="",G83&lt;&gt;"Yes"),0,F83*N(I83))</f>
        <v>0</v>
      </c>
      <c r="K83" s="7"/>
      <c r="L83" s="7"/>
    </row>
    <row r="84" customFormat="false" ht="15" hidden="false" customHeight="false" outlineLevel="0" collapsed="false">
      <c r="A84" s="6"/>
      <c r="B84" s="7"/>
      <c r="C84" s="7"/>
      <c r="D84" s="7"/>
      <c r="E84" s="7"/>
      <c r="F84" s="8"/>
      <c r="G84" s="7"/>
      <c r="H84" s="9"/>
      <c r="I84" s="10" t="str">
        <f aca="false">IF(B84="","",IF(H84&lt;&gt;"",H84,IFERROR(INDEX(Rates!$B$2:$B$51,MATCH(B84,Rates!$A$2:$A$51,0)),0)))</f>
        <v/>
      </c>
      <c r="J84" s="10" t="n">
        <f aca="false">IF(OR(F84="",G84&lt;&gt;"Yes"),0,F84*N(I84))</f>
        <v>0</v>
      </c>
      <c r="K84" s="7"/>
      <c r="L84" s="7"/>
    </row>
    <row r="85" customFormat="false" ht="15" hidden="false" customHeight="false" outlineLevel="0" collapsed="false">
      <c r="A85" s="6"/>
      <c r="B85" s="7"/>
      <c r="C85" s="7"/>
      <c r="D85" s="7"/>
      <c r="E85" s="7"/>
      <c r="F85" s="8"/>
      <c r="G85" s="7"/>
      <c r="H85" s="9"/>
      <c r="I85" s="10" t="str">
        <f aca="false">IF(B85="","",IF(H85&lt;&gt;"",H85,IFERROR(INDEX(Rates!$B$2:$B$51,MATCH(B85,Rates!$A$2:$A$51,0)),0)))</f>
        <v/>
      </c>
      <c r="J85" s="10" t="n">
        <f aca="false">IF(OR(F85="",G85&lt;&gt;"Yes"),0,F85*N(I85))</f>
        <v>0</v>
      </c>
      <c r="K85" s="7"/>
      <c r="L85" s="7"/>
    </row>
    <row r="86" customFormat="false" ht="15" hidden="false" customHeight="false" outlineLevel="0" collapsed="false">
      <c r="A86" s="6"/>
      <c r="B86" s="7"/>
      <c r="C86" s="7"/>
      <c r="D86" s="7"/>
      <c r="E86" s="7"/>
      <c r="F86" s="8"/>
      <c r="G86" s="7"/>
      <c r="H86" s="9"/>
      <c r="I86" s="10" t="str">
        <f aca="false">IF(B86="","",IF(H86&lt;&gt;"",H86,IFERROR(INDEX(Rates!$B$2:$B$51,MATCH(B86,Rates!$A$2:$A$51,0)),0)))</f>
        <v/>
      </c>
      <c r="J86" s="10" t="n">
        <f aca="false">IF(OR(F86="",G86&lt;&gt;"Yes"),0,F86*N(I86))</f>
        <v>0</v>
      </c>
      <c r="K86" s="7"/>
      <c r="L86" s="7"/>
    </row>
    <row r="87" customFormat="false" ht="15" hidden="false" customHeight="false" outlineLevel="0" collapsed="false">
      <c r="A87" s="6"/>
      <c r="B87" s="7"/>
      <c r="C87" s="7"/>
      <c r="D87" s="7"/>
      <c r="E87" s="7"/>
      <c r="F87" s="8"/>
      <c r="G87" s="7"/>
      <c r="H87" s="9"/>
      <c r="I87" s="10" t="str">
        <f aca="false">IF(B87="","",IF(H87&lt;&gt;"",H87,IFERROR(INDEX(Rates!$B$2:$B$51,MATCH(B87,Rates!$A$2:$A$51,0)),0)))</f>
        <v/>
      </c>
      <c r="J87" s="10" t="n">
        <f aca="false">IF(OR(F87="",G87&lt;&gt;"Yes"),0,F87*N(I87))</f>
        <v>0</v>
      </c>
      <c r="K87" s="7"/>
      <c r="L87" s="7"/>
    </row>
    <row r="88" customFormat="false" ht="15" hidden="false" customHeight="false" outlineLevel="0" collapsed="false">
      <c r="A88" s="6"/>
      <c r="B88" s="7"/>
      <c r="C88" s="7"/>
      <c r="D88" s="7"/>
      <c r="E88" s="7"/>
      <c r="F88" s="8"/>
      <c r="G88" s="7"/>
      <c r="H88" s="9"/>
      <c r="I88" s="10" t="str">
        <f aca="false">IF(B88="","",IF(H88&lt;&gt;"",H88,IFERROR(INDEX(Rates!$B$2:$B$51,MATCH(B88,Rates!$A$2:$A$51,0)),0)))</f>
        <v/>
      </c>
      <c r="J88" s="10" t="n">
        <f aca="false">IF(OR(F88="",G88&lt;&gt;"Yes"),0,F88*N(I88))</f>
        <v>0</v>
      </c>
      <c r="K88" s="7"/>
      <c r="L88" s="7"/>
    </row>
    <row r="89" customFormat="false" ht="15" hidden="false" customHeight="false" outlineLevel="0" collapsed="false">
      <c r="A89" s="6"/>
      <c r="B89" s="7"/>
      <c r="C89" s="7"/>
      <c r="D89" s="7"/>
      <c r="E89" s="7"/>
      <c r="F89" s="8"/>
      <c r="G89" s="7"/>
      <c r="H89" s="9"/>
      <c r="I89" s="10" t="str">
        <f aca="false">IF(B89="","",IF(H89&lt;&gt;"",H89,IFERROR(INDEX(Rates!$B$2:$B$51,MATCH(B89,Rates!$A$2:$A$51,0)),0)))</f>
        <v/>
      </c>
      <c r="J89" s="10" t="n">
        <f aca="false">IF(OR(F89="",G89&lt;&gt;"Yes"),0,F89*N(I89))</f>
        <v>0</v>
      </c>
      <c r="K89" s="7"/>
      <c r="L89" s="7"/>
    </row>
    <row r="90" customFormat="false" ht="15" hidden="false" customHeight="false" outlineLevel="0" collapsed="false">
      <c r="A90" s="6"/>
      <c r="B90" s="7"/>
      <c r="C90" s="7"/>
      <c r="D90" s="7"/>
      <c r="E90" s="7"/>
      <c r="F90" s="8"/>
      <c r="G90" s="7"/>
      <c r="H90" s="9"/>
      <c r="I90" s="10" t="str">
        <f aca="false">IF(B90="","",IF(H90&lt;&gt;"",H90,IFERROR(INDEX(Rates!$B$2:$B$51,MATCH(B90,Rates!$A$2:$A$51,0)),0)))</f>
        <v/>
      </c>
      <c r="J90" s="10" t="n">
        <f aca="false">IF(OR(F90="",G90&lt;&gt;"Yes"),0,F90*N(I90))</f>
        <v>0</v>
      </c>
      <c r="K90" s="7"/>
      <c r="L90" s="7"/>
    </row>
    <row r="91" customFormat="false" ht="15" hidden="false" customHeight="false" outlineLevel="0" collapsed="false">
      <c r="A91" s="6"/>
      <c r="B91" s="7"/>
      <c r="C91" s="7"/>
      <c r="D91" s="7"/>
      <c r="E91" s="7"/>
      <c r="F91" s="8"/>
      <c r="G91" s="7"/>
      <c r="H91" s="9"/>
      <c r="I91" s="10" t="str">
        <f aca="false">IF(B91="","",IF(H91&lt;&gt;"",H91,IFERROR(INDEX(Rates!$B$2:$B$51,MATCH(B91,Rates!$A$2:$A$51,0)),0)))</f>
        <v/>
      </c>
      <c r="J91" s="10" t="n">
        <f aca="false">IF(OR(F91="",G91&lt;&gt;"Yes"),0,F91*N(I91))</f>
        <v>0</v>
      </c>
      <c r="K91" s="7"/>
      <c r="L91" s="7"/>
    </row>
    <row r="92" customFormat="false" ht="15" hidden="false" customHeight="false" outlineLevel="0" collapsed="false">
      <c r="A92" s="6"/>
      <c r="B92" s="7"/>
      <c r="C92" s="7"/>
      <c r="D92" s="7"/>
      <c r="E92" s="7"/>
      <c r="F92" s="8"/>
      <c r="G92" s="7"/>
      <c r="H92" s="9"/>
      <c r="I92" s="10" t="str">
        <f aca="false">IF(B92="","",IF(H92&lt;&gt;"",H92,IFERROR(INDEX(Rates!$B$2:$B$51,MATCH(B92,Rates!$A$2:$A$51,0)),0)))</f>
        <v/>
      </c>
      <c r="J92" s="10" t="n">
        <f aca="false">IF(OR(F92="",G92&lt;&gt;"Yes"),0,F92*N(I92))</f>
        <v>0</v>
      </c>
      <c r="K92" s="7"/>
      <c r="L92" s="7"/>
    </row>
    <row r="93" customFormat="false" ht="15" hidden="false" customHeight="false" outlineLevel="0" collapsed="false">
      <c r="A93" s="6"/>
      <c r="B93" s="7"/>
      <c r="C93" s="7"/>
      <c r="D93" s="7"/>
      <c r="E93" s="7"/>
      <c r="F93" s="8"/>
      <c r="G93" s="7"/>
      <c r="H93" s="9"/>
      <c r="I93" s="10" t="str">
        <f aca="false">IF(B93="","",IF(H93&lt;&gt;"",H93,IFERROR(INDEX(Rates!$B$2:$B$51,MATCH(B93,Rates!$A$2:$A$51,0)),0)))</f>
        <v/>
      </c>
      <c r="J93" s="10" t="n">
        <f aca="false">IF(OR(F93="",G93&lt;&gt;"Yes"),0,F93*N(I93))</f>
        <v>0</v>
      </c>
      <c r="K93" s="7"/>
      <c r="L93" s="7"/>
    </row>
    <row r="94" customFormat="false" ht="15" hidden="false" customHeight="false" outlineLevel="0" collapsed="false">
      <c r="A94" s="6"/>
      <c r="B94" s="7"/>
      <c r="C94" s="7"/>
      <c r="D94" s="7"/>
      <c r="E94" s="7"/>
      <c r="F94" s="8"/>
      <c r="G94" s="7"/>
      <c r="H94" s="9"/>
      <c r="I94" s="10" t="str">
        <f aca="false">IF(B94="","",IF(H94&lt;&gt;"",H94,IFERROR(INDEX(Rates!$B$2:$B$51,MATCH(B94,Rates!$A$2:$A$51,0)),0)))</f>
        <v/>
      </c>
      <c r="J94" s="10" t="n">
        <f aca="false">IF(OR(F94="",G94&lt;&gt;"Yes"),0,F94*N(I94))</f>
        <v>0</v>
      </c>
      <c r="K94" s="7"/>
      <c r="L94" s="7"/>
    </row>
    <row r="95" customFormat="false" ht="15" hidden="false" customHeight="false" outlineLevel="0" collapsed="false">
      <c r="A95" s="6"/>
      <c r="B95" s="7"/>
      <c r="C95" s="7"/>
      <c r="D95" s="7"/>
      <c r="E95" s="7"/>
      <c r="F95" s="8"/>
      <c r="G95" s="7"/>
      <c r="H95" s="9"/>
      <c r="I95" s="10" t="str">
        <f aca="false">IF(B95="","",IF(H95&lt;&gt;"",H95,IFERROR(INDEX(Rates!$B$2:$B$51,MATCH(B95,Rates!$A$2:$A$51,0)),0)))</f>
        <v/>
      </c>
      <c r="J95" s="10" t="n">
        <f aca="false">IF(OR(F95="",G95&lt;&gt;"Yes"),0,F95*N(I95))</f>
        <v>0</v>
      </c>
      <c r="K95" s="7"/>
      <c r="L95" s="7"/>
    </row>
    <row r="96" customFormat="false" ht="15" hidden="false" customHeight="false" outlineLevel="0" collapsed="false">
      <c r="A96" s="6"/>
      <c r="B96" s="7"/>
      <c r="C96" s="7"/>
      <c r="D96" s="7"/>
      <c r="E96" s="7"/>
      <c r="F96" s="8"/>
      <c r="G96" s="7"/>
      <c r="H96" s="9"/>
      <c r="I96" s="10" t="str">
        <f aca="false">IF(B96="","",IF(H96&lt;&gt;"",H96,IFERROR(INDEX(Rates!$B$2:$B$51,MATCH(B96,Rates!$A$2:$A$51,0)),0)))</f>
        <v/>
      </c>
      <c r="J96" s="10" t="n">
        <f aca="false">IF(OR(F96="",G96&lt;&gt;"Yes"),0,F96*N(I96))</f>
        <v>0</v>
      </c>
      <c r="K96" s="7"/>
      <c r="L96" s="7"/>
    </row>
    <row r="97" customFormat="false" ht="15" hidden="false" customHeight="false" outlineLevel="0" collapsed="false">
      <c r="A97" s="6"/>
      <c r="B97" s="7"/>
      <c r="C97" s="7"/>
      <c r="D97" s="7"/>
      <c r="E97" s="7"/>
      <c r="F97" s="8"/>
      <c r="G97" s="7"/>
      <c r="H97" s="9"/>
      <c r="I97" s="10" t="str">
        <f aca="false">IF(B97="","",IF(H97&lt;&gt;"",H97,IFERROR(INDEX(Rates!$B$2:$B$51,MATCH(B97,Rates!$A$2:$A$51,0)),0)))</f>
        <v/>
      </c>
      <c r="J97" s="10" t="n">
        <f aca="false">IF(OR(F97="",G97&lt;&gt;"Yes"),0,F97*N(I97))</f>
        <v>0</v>
      </c>
      <c r="K97" s="7"/>
      <c r="L97" s="7"/>
    </row>
    <row r="98" customFormat="false" ht="15" hidden="false" customHeight="false" outlineLevel="0" collapsed="false">
      <c r="A98" s="6"/>
      <c r="B98" s="7"/>
      <c r="C98" s="7"/>
      <c r="D98" s="7"/>
      <c r="E98" s="7"/>
      <c r="F98" s="8"/>
      <c r="G98" s="7"/>
      <c r="H98" s="9"/>
      <c r="I98" s="10" t="str">
        <f aca="false">IF(B98="","",IF(H98&lt;&gt;"",H98,IFERROR(INDEX(Rates!$B$2:$B$51,MATCH(B98,Rates!$A$2:$A$51,0)),0)))</f>
        <v/>
      </c>
      <c r="J98" s="10" t="n">
        <f aca="false">IF(OR(F98="",G98&lt;&gt;"Yes"),0,F98*N(I98))</f>
        <v>0</v>
      </c>
      <c r="K98" s="7"/>
      <c r="L98" s="7"/>
    </row>
    <row r="99" customFormat="false" ht="15" hidden="false" customHeight="false" outlineLevel="0" collapsed="false">
      <c r="A99" s="6"/>
      <c r="B99" s="7"/>
      <c r="C99" s="7"/>
      <c r="D99" s="7"/>
      <c r="E99" s="7"/>
      <c r="F99" s="8"/>
      <c r="G99" s="7"/>
      <c r="H99" s="9"/>
      <c r="I99" s="10" t="str">
        <f aca="false">IF(B99="","",IF(H99&lt;&gt;"",H99,IFERROR(INDEX(Rates!$B$2:$B$51,MATCH(B99,Rates!$A$2:$A$51,0)),0)))</f>
        <v/>
      </c>
      <c r="J99" s="10" t="n">
        <f aca="false">IF(OR(F99="",G99&lt;&gt;"Yes"),0,F99*N(I99))</f>
        <v>0</v>
      </c>
      <c r="K99" s="7"/>
      <c r="L99" s="7"/>
    </row>
    <row r="100" customFormat="false" ht="15" hidden="false" customHeight="false" outlineLevel="0" collapsed="false">
      <c r="A100" s="6"/>
      <c r="B100" s="7"/>
      <c r="C100" s="7"/>
      <c r="D100" s="7"/>
      <c r="E100" s="7"/>
      <c r="F100" s="8"/>
      <c r="G100" s="7"/>
      <c r="H100" s="9"/>
      <c r="I100" s="10" t="str">
        <f aca="false">IF(B100="","",IF(H100&lt;&gt;"",H100,IFERROR(INDEX(Rates!$B$2:$B$51,MATCH(B100,Rates!$A$2:$A$51,0)),0)))</f>
        <v/>
      </c>
      <c r="J100" s="10" t="n">
        <f aca="false">IF(OR(F100="",G100&lt;&gt;"Yes"),0,F100*N(I100))</f>
        <v>0</v>
      </c>
      <c r="K100" s="7"/>
      <c r="L100" s="7"/>
    </row>
    <row r="101" customFormat="false" ht="15" hidden="false" customHeight="false" outlineLevel="0" collapsed="false">
      <c r="A101" s="6"/>
      <c r="B101" s="7"/>
      <c r="C101" s="7"/>
      <c r="D101" s="7"/>
      <c r="E101" s="7"/>
      <c r="F101" s="8"/>
      <c r="G101" s="7"/>
      <c r="H101" s="9"/>
      <c r="I101" s="10" t="str">
        <f aca="false">IF(B101="","",IF(H101&lt;&gt;"",H101,IFERROR(INDEX(Rates!$B$2:$B$51,MATCH(B101,Rates!$A$2:$A$51,0)),0)))</f>
        <v/>
      </c>
      <c r="J101" s="10" t="n">
        <f aca="false">IF(OR(F101="",G101&lt;&gt;"Yes"),0,F101*N(I101))</f>
        <v>0</v>
      </c>
      <c r="K101" s="7"/>
      <c r="L101" s="7"/>
    </row>
    <row r="102" customFormat="false" ht="15" hidden="false" customHeight="false" outlineLevel="0" collapsed="false">
      <c r="A102" s="6"/>
      <c r="B102" s="7"/>
      <c r="C102" s="7"/>
      <c r="D102" s="7"/>
      <c r="E102" s="7"/>
      <c r="F102" s="8"/>
      <c r="G102" s="7"/>
      <c r="H102" s="9"/>
      <c r="I102" s="10" t="str">
        <f aca="false">IF(B102="","",IF(H102&lt;&gt;"",H102,IFERROR(INDEX(Rates!$B$2:$B$51,MATCH(B102,Rates!$A$2:$A$51,0)),0)))</f>
        <v/>
      </c>
      <c r="J102" s="10" t="n">
        <f aca="false">IF(OR(F102="",G102&lt;&gt;"Yes"),0,F102*N(I102))</f>
        <v>0</v>
      </c>
      <c r="K102" s="7"/>
      <c r="L102" s="7"/>
    </row>
    <row r="103" customFormat="false" ht="15" hidden="false" customHeight="false" outlineLevel="0" collapsed="false">
      <c r="A103" s="6"/>
      <c r="B103" s="7"/>
      <c r="C103" s="7"/>
      <c r="D103" s="7"/>
      <c r="E103" s="7"/>
      <c r="F103" s="8"/>
      <c r="G103" s="7"/>
      <c r="H103" s="9"/>
      <c r="I103" s="10" t="str">
        <f aca="false">IF(B103="","",IF(H103&lt;&gt;"",H103,IFERROR(INDEX(Rates!$B$2:$B$51,MATCH(B103,Rates!$A$2:$A$51,0)),0)))</f>
        <v/>
      </c>
      <c r="J103" s="10" t="n">
        <f aca="false">IF(OR(F103="",G103&lt;&gt;"Yes"),0,F103*N(I103))</f>
        <v>0</v>
      </c>
      <c r="K103" s="7"/>
      <c r="L103" s="7"/>
    </row>
    <row r="104" customFormat="false" ht="15" hidden="false" customHeight="false" outlineLevel="0" collapsed="false">
      <c r="A104" s="6"/>
      <c r="B104" s="7"/>
      <c r="C104" s="7"/>
      <c r="D104" s="7"/>
      <c r="E104" s="7"/>
      <c r="F104" s="8"/>
      <c r="G104" s="7"/>
      <c r="H104" s="9"/>
      <c r="I104" s="10" t="str">
        <f aca="false">IF(B104="","",IF(H104&lt;&gt;"",H104,IFERROR(INDEX(Rates!$B$2:$B$51,MATCH(B104,Rates!$A$2:$A$51,0)),0)))</f>
        <v/>
      </c>
      <c r="J104" s="10" t="n">
        <f aca="false">IF(OR(F104="",G104&lt;&gt;"Yes"),0,F104*N(I104))</f>
        <v>0</v>
      </c>
      <c r="K104" s="7"/>
      <c r="L104" s="7"/>
    </row>
    <row r="105" customFormat="false" ht="15" hidden="false" customHeight="false" outlineLevel="0" collapsed="false">
      <c r="A105" s="6"/>
      <c r="B105" s="7"/>
      <c r="C105" s="7"/>
      <c r="D105" s="7"/>
      <c r="E105" s="7"/>
      <c r="F105" s="8"/>
      <c r="G105" s="7"/>
      <c r="H105" s="9"/>
      <c r="I105" s="10" t="str">
        <f aca="false">IF(B105="","",IF(H105&lt;&gt;"",H105,IFERROR(INDEX(Rates!$B$2:$B$51,MATCH(B105,Rates!$A$2:$A$51,0)),0)))</f>
        <v/>
      </c>
      <c r="J105" s="10" t="n">
        <f aca="false">IF(OR(F105="",G105&lt;&gt;"Yes"),0,F105*N(I105))</f>
        <v>0</v>
      </c>
      <c r="K105" s="7"/>
      <c r="L105" s="7"/>
    </row>
    <row r="106" customFormat="false" ht="15" hidden="false" customHeight="false" outlineLevel="0" collapsed="false">
      <c r="A106" s="6"/>
      <c r="B106" s="7"/>
      <c r="C106" s="7"/>
      <c r="D106" s="7"/>
      <c r="E106" s="7"/>
      <c r="F106" s="8"/>
      <c r="G106" s="7"/>
      <c r="H106" s="9"/>
      <c r="I106" s="10" t="str">
        <f aca="false">IF(B106="","",IF(H106&lt;&gt;"",H106,IFERROR(INDEX(Rates!$B$2:$B$51,MATCH(B106,Rates!$A$2:$A$51,0)),0)))</f>
        <v/>
      </c>
      <c r="J106" s="10" t="n">
        <f aca="false">IF(OR(F106="",G106&lt;&gt;"Yes"),0,F106*N(I106))</f>
        <v>0</v>
      </c>
      <c r="K106" s="7"/>
      <c r="L106" s="7"/>
    </row>
    <row r="107" customFormat="false" ht="15" hidden="false" customHeight="false" outlineLevel="0" collapsed="false">
      <c r="A107" s="6"/>
      <c r="B107" s="7"/>
      <c r="C107" s="7"/>
      <c r="D107" s="7"/>
      <c r="E107" s="7"/>
      <c r="F107" s="8"/>
      <c r="G107" s="7"/>
      <c r="H107" s="9"/>
      <c r="I107" s="10" t="str">
        <f aca="false">IF(B107="","",IF(H107&lt;&gt;"",H107,IFERROR(INDEX(Rates!$B$2:$B$51,MATCH(B107,Rates!$A$2:$A$51,0)),0)))</f>
        <v/>
      </c>
      <c r="J107" s="10" t="n">
        <f aca="false">IF(OR(F107="",G107&lt;&gt;"Yes"),0,F107*N(I107))</f>
        <v>0</v>
      </c>
      <c r="K107" s="7"/>
      <c r="L107" s="7"/>
    </row>
    <row r="108" customFormat="false" ht="15" hidden="false" customHeight="false" outlineLevel="0" collapsed="false">
      <c r="A108" s="6"/>
      <c r="B108" s="7"/>
      <c r="C108" s="7"/>
      <c r="D108" s="7"/>
      <c r="E108" s="7"/>
      <c r="F108" s="8"/>
      <c r="G108" s="7"/>
      <c r="H108" s="9"/>
      <c r="I108" s="10" t="str">
        <f aca="false">IF(B108="","",IF(H108&lt;&gt;"",H108,IFERROR(INDEX(Rates!$B$2:$B$51,MATCH(B108,Rates!$A$2:$A$51,0)),0)))</f>
        <v/>
      </c>
      <c r="J108" s="10" t="n">
        <f aca="false">IF(OR(F108="",G108&lt;&gt;"Yes"),0,F108*N(I108))</f>
        <v>0</v>
      </c>
      <c r="K108" s="7"/>
      <c r="L108" s="7"/>
    </row>
    <row r="109" customFormat="false" ht="15" hidden="false" customHeight="false" outlineLevel="0" collapsed="false">
      <c r="A109" s="6"/>
      <c r="B109" s="7"/>
      <c r="C109" s="7"/>
      <c r="D109" s="7"/>
      <c r="E109" s="7"/>
      <c r="F109" s="8"/>
      <c r="G109" s="7"/>
      <c r="H109" s="9"/>
      <c r="I109" s="10" t="str">
        <f aca="false">IF(B109="","",IF(H109&lt;&gt;"",H109,IFERROR(INDEX(Rates!$B$2:$B$51,MATCH(B109,Rates!$A$2:$A$51,0)),0)))</f>
        <v/>
      </c>
      <c r="J109" s="10" t="n">
        <f aca="false">IF(OR(F109="",G109&lt;&gt;"Yes"),0,F109*N(I109))</f>
        <v>0</v>
      </c>
      <c r="K109" s="7"/>
      <c r="L109" s="7"/>
    </row>
    <row r="110" customFormat="false" ht="15" hidden="false" customHeight="false" outlineLevel="0" collapsed="false">
      <c r="A110" s="6"/>
      <c r="B110" s="7"/>
      <c r="C110" s="7"/>
      <c r="D110" s="7"/>
      <c r="E110" s="7"/>
      <c r="F110" s="8"/>
      <c r="G110" s="7"/>
      <c r="H110" s="9"/>
      <c r="I110" s="10" t="str">
        <f aca="false">IF(B110="","",IF(H110&lt;&gt;"",H110,IFERROR(INDEX(Rates!$B$2:$B$51,MATCH(B110,Rates!$A$2:$A$51,0)),0)))</f>
        <v/>
      </c>
      <c r="J110" s="10" t="n">
        <f aca="false">IF(OR(F110="",G110&lt;&gt;"Yes"),0,F110*N(I110))</f>
        <v>0</v>
      </c>
      <c r="K110" s="7"/>
      <c r="L110" s="7"/>
    </row>
    <row r="111" customFormat="false" ht="15" hidden="false" customHeight="false" outlineLevel="0" collapsed="false">
      <c r="A111" s="6"/>
      <c r="B111" s="7"/>
      <c r="C111" s="7"/>
      <c r="D111" s="7"/>
      <c r="E111" s="7"/>
      <c r="F111" s="8"/>
      <c r="G111" s="7"/>
      <c r="H111" s="9"/>
      <c r="I111" s="10" t="str">
        <f aca="false">IF(B111="","",IF(H111&lt;&gt;"",H111,IFERROR(INDEX(Rates!$B$2:$B$51,MATCH(B111,Rates!$A$2:$A$51,0)),0)))</f>
        <v/>
      </c>
      <c r="J111" s="10" t="n">
        <f aca="false">IF(OR(F111="",G111&lt;&gt;"Yes"),0,F111*N(I111))</f>
        <v>0</v>
      </c>
      <c r="K111" s="7"/>
      <c r="L111" s="7"/>
    </row>
    <row r="112" customFormat="false" ht="15" hidden="false" customHeight="false" outlineLevel="0" collapsed="false">
      <c r="A112" s="6"/>
      <c r="B112" s="7"/>
      <c r="C112" s="7"/>
      <c r="D112" s="7"/>
      <c r="E112" s="7"/>
      <c r="F112" s="8"/>
      <c r="G112" s="7"/>
      <c r="H112" s="9"/>
      <c r="I112" s="10" t="str">
        <f aca="false">IF(B112="","",IF(H112&lt;&gt;"",H112,IFERROR(INDEX(Rates!$B$2:$B$51,MATCH(B112,Rates!$A$2:$A$51,0)),0)))</f>
        <v/>
      </c>
      <c r="J112" s="10" t="n">
        <f aca="false">IF(OR(F112="",G112&lt;&gt;"Yes"),0,F112*N(I112))</f>
        <v>0</v>
      </c>
      <c r="K112" s="7"/>
      <c r="L112" s="7"/>
    </row>
    <row r="113" customFormat="false" ht="15" hidden="false" customHeight="false" outlineLevel="0" collapsed="false">
      <c r="A113" s="6"/>
      <c r="B113" s="7"/>
      <c r="C113" s="7"/>
      <c r="D113" s="7"/>
      <c r="E113" s="7"/>
      <c r="F113" s="8"/>
      <c r="G113" s="7"/>
      <c r="H113" s="9"/>
      <c r="I113" s="10" t="str">
        <f aca="false">IF(B113="","",IF(H113&lt;&gt;"",H113,IFERROR(INDEX(Rates!$B$2:$B$51,MATCH(B113,Rates!$A$2:$A$51,0)),0)))</f>
        <v/>
      </c>
      <c r="J113" s="10" t="n">
        <f aca="false">IF(OR(F113="",G113&lt;&gt;"Yes"),0,F113*N(I113))</f>
        <v>0</v>
      </c>
      <c r="K113" s="7"/>
      <c r="L113" s="7"/>
    </row>
    <row r="114" customFormat="false" ht="15" hidden="false" customHeight="false" outlineLevel="0" collapsed="false">
      <c r="A114" s="6"/>
      <c r="B114" s="7"/>
      <c r="C114" s="7"/>
      <c r="D114" s="7"/>
      <c r="E114" s="7"/>
      <c r="F114" s="8"/>
      <c r="G114" s="7"/>
      <c r="H114" s="9"/>
      <c r="I114" s="10" t="str">
        <f aca="false">IF(B114="","",IF(H114&lt;&gt;"",H114,IFERROR(INDEX(Rates!$B$2:$B$51,MATCH(B114,Rates!$A$2:$A$51,0)),0)))</f>
        <v/>
      </c>
      <c r="J114" s="10" t="n">
        <f aca="false">IF(OR(F114="",G114&lt;&gt;"Yes"),0,F114*N(I114))</f>
        <v>0</v>
      </c>
      <c r="K114" s="7"/>
      <c r="L114" s="7"/>
    </row>
    <row r="115" customFormat="false" ht="15" hidden="false" customHeight="false" outlineLevel="0" collapsed="false">
      <c r="A115" s="6"/>
      <c r="B115" s="7"/>
      <c r="C115" s="7"/>
      <c r="D115" s="7"/>
      <c r="E115" s="7"/>
      <c r="F115" s="8"/>
      <c r="G115" s="7"/>
      <c r="H115" s="9"/>
      <c r="I115" s="10" t="str">
        <f aca="false">IF(B115="","",IF(H115&lt;&gt;"",H115,IFERROR(INDEX(Rates!$B$2:$B$51,MATCH(B115,Rates!$A$2:$A$51,0)),0)))</f>
        <v/>
      </c>
      <c r="J115" s="10" t="n">
        <f aca="false">IF(OR(F115="",G115&lt;&gt;"Yes"),0,F115*N(I115))</f>
        <v>0</v>
      </c>
      <c r="K115" s="7"/>
      <c r="L115" s="7"/>
    </row>
    <row r="116" customFormat="false" ht="15" hidden="false" customHeight="false" outlineLevel="0" collapsed="false">
      <c r="A116" s="6"/>
      <c r="B116" s="7"/>
      <c r="C116" s="7"/>
      <c r="D116" s="7"/>
      <c r="E116" s="7"/>
      <c r="F116" s="8"/>
      <c r="G116" s="7"/>
      <c r="H116" s="9"/>
      <c r="I116" s="10" t="str">
        <f aca="false">IF(B116="","",IF(H116&lt;&gt;"",H116,IFERROR(INDEX(Rates!$B$2:$B$51,MATCH(B116,Rates!$A$2:$A$51,0)),0)))</f>
        <v/>
      </c>
      <c r="J116" s="10" t="n">
        <f aca="false">IF(OR(F116="",G116&lt;&gt;"Yes"),0,F116*N(I116))</f>
        <v>0</v>
      </c>
      <c r="K116" s="7"/>
      <c r="L116" s="7"/>
    </row>
    <row r="117" customFormat="false" ht="15" hidden="false" customHeight="false" outlineLevel="0" collapsed="false">
      <c r="A117" s="6"/>
      <c r="B117" s="7"/>
      <c r="C117" s="7"/>
      <c r="D117" s="7"/>
      <c r="E117" s="7"/>
      <c r="F117" s="8"/>
      <c r="G117" s="7"/>
      <c r="H117" s="9"/>
      <c r="I117" s="10" t="str">
        <f aca="false">IF(B117="","",IF(H117&lt;&gt;"",H117,IFERROR(INDEX(Rates!$B$2:$B$51,MATCH(B117,Rates!$A$2:$A$51,0)),0)))</f>
        <v/>
      </c>
      <c r="J117" s="10" t="n">
        <f aca="false">IF(OR(F117="",G117&lt;&gt;"Yes"),0,F117*N(I117))</f>
        <v>0</v>
      </c>
      <c r="K117" s="7"/>
      <c r="L117" s="7"/>
    </row>
    <row r="118" customFormat="false" ht="15" hidden="false" customHeight="false" outlineLevel="0" collapsed="false">
      <c r="A118" s="6"/>
      <c r="B118" s="7"/>
      <c r="C118" s="7"/>
      <c r="D118" s="7"/>
      <c r="E118" s="7"/>
      <c r="F118" s="8"/>
      <c r="G118" s="7"/>
      <c r="H118" s="9"/>
      <c r="I118" s="10" t="str">
        <f aca="false">IF(B118="","",IF(H118&lt;&gt;"",H118,IFERROR(INDEX(Rates!$B$2:$B$51,MATCH(B118,Rates!$A$2:$A$51,0)),0)))</f>
        <v/>
      </c>
      <c r="J118" s="10" t="n">
        <f aca="false">IF(OR(F118="",G118&lt;&gt;"Yes"),0,F118*N(I118))</f>
        <v>0</v>
      </c>
      <c r="K118" s="7"/>
      <c r="L118" s="7"/>
    </row>
    <row r="119" customFormat="false" ht="15" hidden="false" customHeight="false" outlineLevel="0" collapsed="false">
      <c r="A119" s="6"/>
      <c r="B119" s="7"/>
      <c r="C119" s="7"/>
      <c r="D119" s="7"/>
      <c r="E119" s="7"/>
      <c r="F119" s="8"/>
      <c r="G119" s="7"/>
      <c r="H119" s="9"/>
      <c r="I119" s="10" t="str">
        <f aca="false">IF(B119="","",IF(H119&lt;&gt;"",H119,IFERROR(INDEX(Rates!$B$2:$B$51,MATCH(B119,Rates!$A$2:$A$51,0)),0)))</f>
        <v/>
      </c>
      <c r="J119" s="10" t="n">
        <f aca="false">IF(OR(F119="",G119&lt;&gt;"Yes"),0,F119*N(I119))</f>
        <v>0</v>
      </c>
      <c r="K119" s="7"/>
      <c r="L119" s="7"/>
    </row>
    <row r="120" customFormat="false" ht="15" hidden="false" customHeight="false" outlineLevel="0" collapsed="false">
      <c r="A120" s="6"/>
      <c r="B120" s="7"/>
      <c r="C120" s="7"/>
      <c r="D120" s="7"/>
      <c r="E120" s="7"/>
      <c r="F120" s="8"/>
      <c r="G120" s="7"/>
      <c r="H120" s="9"/>
      <c r="I120" s="10" t="str">
        <f aca="false">IF(B120="","",IF(H120&lt;&gt;"",H120,IFERROR(INDEX(Rates!$B$2:$B$51,MATCH(B120,Rates!$A$2:$A$51,0)),0)))</f>
        <v/>
      </c>
      <c r="J120" s="10" t="n">
        <f aca="false">IF(OR(F120="",G120&lt;&gt;"Yes"),0,F120*N(I120))</f>
        <v>0</v>
      </c>
      <c r="K120" s="7"/>
      <c r="L120" s="7"/>
    </row>
    <row r="121" customFormat="false" ht="15" hidden="false" customHeight="false" outlineLevel="0" collapsed="false">
      <c r="A121" s="6"/>
      <c r="B121" s="7"/>
      <c r="C121" s="7"/>
      <c r="D121" s="7"/>
      <c r="E121" s="7"/>
      <c r="F121" s="8"/>
      <c r="G121" s="7"/>
      <c r="H121" s="9"/>
      <c r="I121" s="10" t="str">
        <f aca="false">IF(B121="","",IF(H121&lt;&gt;"",H121,IFERROR(INDEX(Rates!$B$2:$B$51,MATCH(B121,Rates!$A$2:$A$51,0)),0)))</f>
        <v/>
      </c>
      <c r="J121" s="10" t="n">
        <f aca="false">IF(OR(F121="",G121&lt;&gt;"Yes"),0,F121*N(I121))</f>
        <v>0</v>
      </c>
      <c r="K121" s="7"/>
      <c r="L121" s="7"/>
    </row>
    <row r="122" customFormat="false" ht="15" hidden="false" customHeight="false" outlineLevel="0" collapsed="false">
      <c r="A122" s="6"/>
      <c r="B122" s="7"/>
      <c r="C122" s="7"/>
      <c r="D122" s="7"/>
      <c r="E122" s="7"/>
      <c r="F122" s="8"/>
      <c r="G122" s="7"/>
      <c r="H122" s="9"/>
      <c r="I122" s="10" t="str">
        <f aca="false">IF(B122="","",IF(H122&lt;&gt;"",H122,IFERROR(INDEX(Rates!$B$2:$B$51,MATCH(B122,Rates!$A$2:$A$51,0)),0)))</f>
        <v/>
      </c>
      <c r="J122" s="10" t="n">
        <f aca="false">IF(OR(F122="",G122&lt;&gt;"Yes"),0,F122*N(I122))</f>
        <v>0</v>
      </c>
      <c r="K122" s="7"/>
      <c r="L122" s="7"/>
    </row>
    <row r="123" customFormat="false" ht="15" hidden="false" customHeight="false" outlineLevel="0" collapsed="false">
      <c r="A123" s="6"/>
      <c r="B123" s="7"/>
      <c r="C123" s="7"/>
      <c r="D123" s="7"/>
      <c r="E123" s="7"/>
      <c r="F123" s="8"/>
      <c r="G123" s="7"/>
      <c r="H123" s="9"/>
      <c r="I123" s="10" t="str">
        <f aca="false">IF(B123="","",IF(H123&lt;&gt;"",H123,IFERROR(INDEX(Rates!$B$2:$B$51,MATCH(B123,Rates!$A$2:$A$51,0)),0)))</f>
        <v/>
      </c>
      <c r="J123" s="10" t="n">
        <f aca="false">IF(OR(F123="",G123&lt;&gt;"Yes"),0,F123*N(I123))</f>
        <v>0</v>
      </c>
      <c r="K123" s="7"/>
      <c r="L123" s="7"/>
    </row>
    <row r="124" customFormat="false" ht="15" hidden="false" customHeight="false" outlineLevel="0" collapsed="false">
      <c r="A124" s="6"/>
      <c r="B124" s="7"/>
      <c r="C124" s="7"/>
      <c r="D124" s="7"/>
      <c r="E124" s="7"/>
      <c r="F124" s="8"/>
      <c r="G124" s="7"/>
      <c r="H124" s="9"/>
      <c r="I124" s="10" t="str">
        <f aca="false">IF(B124="","",IF(H124&lt;&gt;"",H124,IFERROR(INDEX(Rates!$B$2:$B$51,MATCH(B124,Rates!$A$2:$A$51,0)),0)))</f>
        <v/>
      </c>
      <c r="J124" s="10" t="n">
        <f aca="false">IF(OR(F124="",G124&lt;&gt;"Yes"),0,F124*N(I124))</f>
        <v>0</v>
      </c>
      <c r="K124" s="7"/>
      <c r="L124" s="7"/>
    </row>
    <row r="125" customFormat="false" ht="15" hidden="false" customHeight="false" outlineLevel="0" collapsed="false">
      <c r="A125" s="6"/>
      <c r="B125" s="7"/>
      <c r="C125" s="7"/>
      <c r="D125" s="7"/>
      <c r="E125" s="7"/>
      <c r="F125" s="8"/>
      <c r="G125" s="7"/>
      <c r="H125" s="9"/>
      <c r="I125" s="10" t="str">
        <f aca="false">IF(B125="","",IF(H125&lt;&gt;"",H125,IFERROR(INDEX(Rates!$B$2:$B$51,MATCH(B125,Rates!$A$2:$A$51,0)),0)))</f>
        <v/>
      </c>
      <c r="J125" s="10" t="n">
        <f aca="false">IF(OR(F125="",G125&lt;&gt;"Yes"),0,F125*N(I125))</f>
        <v>0</v>
      </c>
      <c r="K125" s="7"/>
      <c r="L125" s="7"/>
    </row>
    <row r="126" customFormat="false" ht="15" hidden="false" customHeight="false" outlineLevel="0" collapsed="false">
      <c r="A126" s="6"/>
      <c r="B126" s="7"/>
      <c r="C126" s="7"/>
      <c r="D126" s="7"/>
      <c r="E126" s="7"/>
      <c r="F126" s="8"/>
      <c r="G126" s="7"/>
      <c r="H126" s="9"/>
      <c r="I126" s="10" t="str">
        <f aca="false">IF(B126="","",IF(H126&lt;&gt;"",H126,IFERROR(INDEX(Rates!$B$2:$B$51,MATCH(B126,Rates!$A$2:$A$51,0)),0)))</f>
        <v/>
      </c>
      <c r="J126" s="10" t="n">
        <f aca="false">IF(OR(F126="",G126&lt;&gt;"Yes"),0,F126*N(I126))</f>
        <v>0</v>
      </c>
      <c r="K126" s="7"/>
      <c r="L126" s="7"/>
    </row>
    <row r="127" customFormat="false" ht="15" hidden="false" customHeight="false" outlineLevel="0" collapsed="false">
      <c r="A127" s="6"/>
      <c r="B127" s="7"/>
      <c r="C127" s="7"/>
      <c r="D127" s="7"/>
      <c r="E127" s="7"/>
      <c r="F127" s="8"/>
      <c r="G127" s="7"/>
      <c r="H127" s="9"/>
      <c r="I127" s="10" t="str">
        <f aca="false">IF(B127="","",IF(H127&lt;&gt;"",H127,IFERROR(INDEX(Rates!$B$2:$B$51,MATCH(B127,Rates!$A$2:$A$51,0)),0)))</f>
        <v/>
      </c>
      <c r="J127" s="10" t="n">
        <f aca="false">IF(OR(F127="",G127&lt;&gt;"Yes"),0,F127*N(I127))</f>
        <v>0</v>
      </c>
      <c r="K127" s="7"/>
      <c r="L127" s="7"/>
    </row>
    <row r="128" customFormat="false" ht="15" hidden="false" customHeight="false" outlineLevel="0" collapsed="false">
      <c r="A128" s="6"/>
      <c r="B128" s="7"/>
      <c r="C128" s="7"/>
      <c r="D128" s="7"/>
      <c r="E128" s="7"/>
      <c r="F128" s="8"/>
      <c r="G128" s="7"/>
      <c r="H128" s="9"/>
      <c r="I128" s="10" t="str">
        <f aca="false">IF(B128="","",IF(H128&lt;&gt;"",H128,IFERROR(INDEX(Rates!$B$2:$B$51,MATCH(B128,Rates!$A$2:$A$51,0)),0)))</f>
        <v/>
      </c>
      <c r="J128" s="10" t="n">
        <f aca="false">IF(OR(F128="",G128&lt;&gt;"Yes"),0,F128*N(I128))</f>
        <v>0</v>
      </c>
      <c r="K128" s="7"/>
      <c r="L128" s="7"/>
    </row>
    <row r="129" customFormat="false" ht="15" hidden="false" customHeight="false" outlineLevel="0" collapsed="false">
      <c r="A129" s="6"/>
      <c r="B129" s="7"/>
      <c r="C129" s="7"/>
      <c r="D129" s="7"/>
      <c r="E129" s="7"/>
      <c r="F129" s="8"/>
      <c r="G129" s="7"/>
      <c r="H129" s="9"/>
      <c r="I129" s="10" t="str">
        <f aca="false">IF(B129="","",IF(H129&lt;&gt;"",H129,IFERROR(INDEX(Rates!$B$2:$B$51,MATCH(B129,Rates!$A$2:$A$51,0)),0)))</f>
        <v/>
      </c>
      <c r="J129" s="10" t="n">
        <f aca="false">IF(OR(F129="",G129&lt;&gt;"Yes"),0,F129*N(I129))</f>
        <v>0</v>
      </c>
      <c r="K129" s="7"/>
      <c r="L129" s="7"/>
    </row>
    <row r="130" customFormat="false" ht="15" hidden="false" customHeight="false" outlineLevel="0" collapsed="false">
      <c r="A130" s="6"/>
      <c r="B130" s="7"/>
      <c r="C130" s="7"/>
      <c r="D130" s="7"/>
      <c r="E130" s="7"/>
      <c r="F130" s="8"/>
      <c r="G130" s="7"/>
      <c r="H130" s="9"/>
      <c r="I130" s="10" t="str">
        <f aca="false">IF(B130="","",IF(H130&lt;&gt;"",H130,IFERROR(INDEX(Rates!$B$2:$B$51,MATCH(B130,Rates!$A$2:$A$51,0)),0)))</f>
        <v/>
      </c>
      <c r="J130" s="10" t="n">
        <f aca="false">IF(OR(F130="",G130&lt;&gt;"Yes"),0,F130*N(I130))</f>
        <v>0</v>
      </c>
      <c r="K130" s="7"/>
      <c r="L130" s="7"/>
    </row>
    <row r="131" customFormat="false" ht="15" hidden="false" customHeight="false" outlineLevel="0" collapsed="false">
      <c r="A131" s="6"/>
      <c r="B131" s="7"/>
      <c r="C131" s="7"/>
      <c r="D131" s="7"/>
      <c r="E131" s="7"/>
      <c r="F131" s="8"/>
      <c r="G131" s="7"/>
      <c r="H131" s="9"/>
      <c r="I131" s="10" t="str">
        <f aca="false">IF(B131="","",IF(H131&lt;&gt;"",H131,IFERROR(INDEX(Rates!$B$2:$B$51,MATCH(B131,Rates!$A$2:$A$51,0)),0)))</f>
        <v/>
      </c>
      <c r="J131" s="10" t="n">
        <f aca="false">IF(OR(F131="",G131&lt;&gt;"Yes"),0,F131*N(I131))</f>
        <v>0</v>
      </c>
      <c r="K131" s="7"/>
      <c r="L131" s="7"/>
    </row>
    <row r="132" customFormat="false" ht="15" hidden="false" customHeight="false" outlineLevel="0" collapsed="false">
      <c r="A132" s="6"/>
      <c r="B132" s="7"/>
      <c r="C132" s="7"/>
      <c r="D132" s="7"/>
      <c r="E132" s="7"/>
      <c r="F132" s="8"/>
      <c r="G132" s="7"/>
      <c r="H132" s="9"/>
      <c r="I132" s="10" t="str">
        <f aca="false">IF(B132="","",IF(H132&lt;&gt;"",H132,IFERROR(INDEX(Rates!$B$2:$B$51,MATCH(B132,Rates!$A$2:$A$51,0)),0)))</f>
        <v/>
      </c>
      <c r="J132" s="10" t="n">
        <f aca="false">IF(OR(F132="",G132&lt;&gt;"Yes"),0,F132*N(I132))</f>
        <v>0</v>
      </c>
      <c r="K132" s="7"/>
      <c r="L132" s="7"/>
    </row>
    <row r="133" customFormat="false" ht="15" hidden="false" customHeight="false" outlineLevel="0" collapsed="false">
      <c r="A133" s="6"/>
      <c r="B133" s="7"/>
      <c r="C133" s="7"/>
      <c r="D133" s="7"/>
      <c r="E133" s="7"/>
      <c r="F133" s="8"/>
      <c r="G133" s="7"/>
      <c r="H133" s="9"/>
      <c r="I133" s="10" t="str">
        <f aca="false">IF(B133="","",IF(H133&lt;&gt;"",H133,IFERROR(INDEX(Rates!$B$2:$B$51,MATCH(B133,Rates!$A$2:$A$51,0)),0)))</f>
        <v/>
      </c>
      <c r="J133" s="10" t="n">
        <f aca="false">IF(OR(F133="",G133&lt;&gt;"Yes"),0,F133*N(I133))</f>
        <v>0</v>
      </c>
      <c r="K133" s="7"/>
      <c r="L133" s="7"/>
    </row>
    <row r="134" customFormat="false" ht="15" hidden="false" customHeight="false" outlineLevel="0" collapsed="false">
      <c r="A134" s="6"/>
      <c r="B134" s="7"/>
      <c r="C134" s="7"/>
      <c r="D134" s="7"/>
      <c r="E134" s="7"/>
      <c r="F134" s="8"/>
      <c r="G134" s="7"/>
      <c r="H134" s="9"/>
      <c r="I134" s="10" t="str">
        <f aca="false">IF(B134="","",IF(H134&lt;&gt;"",H134,IFERROR(INDEX(Rates!$B$2:$B$51,MATCH(B134,Rates!$A$2:$A$51,0)),0)))</f>
        <v/>
      </c>
      <c r="J134" s="10" t="n">
        <f aca="false">IF(OR(F134="",G134&lt;&gt;"Yes"),0,F134*N(I134))</f>
        <v>0</v>
      </c>
      <c r="K134" s="7"/>
      <c r="L134" s="7"/>
    </row>
    <row r="135" customFormat="false" ht="15" hidden="false" customHeight="false" outlineLevel="0" collapsed="false">
      <c r="A135" s="6"/>
      <c r="B135" s="7"/>
      <c r="C135" s="7"/>
      <c r="D135" s="7"/>
      <c r="E135" s="7"/>
      <c r="F135" s="8"/>
      <c r="G135" s="7"/>
      <c r="H135" s="9"/>
      <c r="I135" s="10" t="str">
        <f aca="false">IF(B135="","",IF(H135&lt;&gt;"",H135,IFERROR(INDEX(Rates!$B$2:$B$51,MATCH(B135,Rates!$A$2:$A$51,0)),0)))</f>
        <v/>
      </c>
      <c r="J135" s="10" t="n">
        <f aca="false">IF(OR(F135="",G135&lt;&gt;"Yes"),0,F135*N(I135))</f>
        <v>0</v>
      </c>
      <c r="K135" s="7"/>
      <c r="L135" s="7"/>
    </row>
    <row r="136" customFormat="false" ht="15" hidden="false" customHeight="false" outlineLevel="0" collapsed="false">
      <c r="A136" s="6"/>
      <c r="B136" s="7"/>
      <c r="C136" s="7"/>
      <c r="D136" s="7"/>
      <c r="E136" s="7"/>
      <c r="F136" s="8"/>
      <c r="G136" s="7"/>
      <c r="H136" s="9"/>
      <c r="I136" s="10" t="str">
        <f aca="false">IF(B136="","",IF(H136&lt;&gt;"",H136,IFERROR(INDEX(Rates!$B$2:$B$51,MATCH(B136,Rates!$A$2:$A$51,0)),0)))</f>
        <v/>
      </c>
      <c r="J136" s="10" t="n">
        <f aca="false">IF(OR(F136="",G136&lt;&gt;"Yes"),0,F136*N(I136))</f>
        <v>0</v>
      </c>
      <c r="K136" s="7"/>
      <c r="L136" s="7"/>
    </row>
    <row r="137" customFormat="false" ht="15" hidden="false" customHeight="false" outlineLevel="0" collapsed="false">
      <c r="A137" s="6"/>
      <c r="B137" s="7"/>
      <c r="C137" s="7"/>
      <c r="D137" s="7"/>
      <c r="E137" s="7"/>
      <c r="F137" s="8"/>
      <c r="G137" s="7"/>
      <c r="H137" s="9"/>
      <c r="I137" s="10" t="str">
        <f aca="false">IF(B137="","",IF(H137&lt;&gt;"",H137,IFERROR(INDEX(Rates!$B$2:$B$51,MATCH(B137,Rates!$A$2:$A$51,0)),0)))</f>
        <v/>
      </c>
      <c r="J137" s="10" t="n">
        <f aca="false">IF(OR(F137="",G137&lt;&gt;"Yes"),0,F137*N(I137))</f>
        <v>0</v>
      </c>
      <c r="K137" s="7"/>
      <c r="L137" s="7"/>
    </row>
    <row r="138" customFormat="false" ht="15" hidden="false" customHeight="false" outlineLevel="0" collapsed="false">
      <c r="A138" s="6"/>
      <c r="B138" s="7"/>
      <c r="C138" s="7"/>
      <c r="D138" s="7"/>
      <c r="E138" s="7"/>
      <c r="F138" s="8"/>
      <c r="G138" s="7"/>
      <c r="H138" s="9"/>
      <c r="I138" s="10" t="str">
        <f aca="false">IF(B138="","",IF(H138&lt;&gt;"",H138,IFERROR(INDEX(Rates!$B$2:$B$51,MATCH(B138,Rates!$A$2:$A$51,0)),0)))</f>
        <v/>
      </c>
      <c r="J138" s="10" t="n">
        <f aca="false">IF(OR(F138="",G138&lt;&gt;"Yes"),0,F138*N(I138))</f>
        <v>0</v>
      </c>
      <c r="K138" s="7"/>
      <c r="L138" s="7"/>
    </row>
    <row r="139" customFormat="false" ht="15" hidden="false" customHeight="false" outlineLevel="0" collapsed="false">
      <c r="A139" s="6"/>
      <c r="B139" s="7"/>
      <c r="C139" s="7"/>
      <c r="D139" s="7"/>
      <c r="E139" s="7"/>
      <c r="F139" s="8"/>
      <c r="G139" s="7"/>
      <c r="H139" s="9"/>
      <c r="I139" s="10" t="str">
        <f aca="false">IF(B139="","",IF(H139&lt;&gt;"",H139,IFERROR(INDEX(Rates!$B$2:$B$51,MATCH(B139,Rates!$A$2:$A$51,0)),0)))</f>
        <v/>
      </c>
      <c r="J139" s="10" t="n">
        <f aca="false">IF(OR(F139="",G139&lt;&gt;"Yes"),0,F139*N(I139))</f>
        <v>0</v>
      </c>
      <c r="K139" s="7"/>
      <c r="L139" s="7"/>
    </row>
    <row r="140" customFormat="false" ht="15" hidden="false" customHeight="false" outlineLevel="0" collapsed="false">
      <c r="A140" s="6"/>
      <c r="B140" s="7"/>
      <c r="C140" s="7"/>
      <c r="D140" s="7"/>
      <c r="E140" s="7"/>
      <c r="F140" s="8"/>
      <c r="G140" s="7"/>
      <c r="H140" s="9"/>
      <c r="I140" s="10" t="str">
        <f aca="false">IF(B140="","",IF(H140&lt;&gt;"",H140,IFERROR(INDEX(Rates!$B$2:$B$51,MATCH(B140,Rates!$A$2:$A$51,0)),0)))</f>
        <v/>
      </c>
      <c r="J140" s="10" t="n">
        <f aca="false">IF(OR(F140="",G140&lt;&gt;"Yes"),0,F140*N(I140))</f>
        <v>0</v>
      </c>
      <c r="K140" s="7"/>
      <c r="L140" s="7"/>
    </row>
    <row r="141" customFormat="false" ht="15" hidden="false" customHeight="false" outlineLevel="0" collapsed="false">
      <c r="A141" s="6"/>
      <c r="B141" s="7"/>
      <c r="C141" s="7"/>
      <c r="D141" s="7"/>
      <c r="E141" s="7"/>
      <c r="F141" s="8"/>
      <c r="G141" s="7"/>
      <c r="H141" s="9"/>
      <c r="I141" s="10" t="str">
        <f aca="false">IF(B141="","",IF(H141&lt;&gt;"",H141,IFERROR(INDEX(Rates!$B$2:$B$51,MATCH(B141,Rates!$A$2:$A$51,0)),0)))</f>
        <v/>
      </c>
      <c r="J141" s="10" t="n">
        <f aca="false">IF(OR(F141="",G141&lt;&gt;"Yes"),0,F141*N(I141))</f>
        <v>0</v>
      </c>
      <c r="K141" s="7"/>
      <c r="L141" s="7"/>
    </row>
    <row r="142" customFormat="false" ht="15" hidden="false" customHeight="false" outlineLevel="0" collapsed="false">
      <c r="A142" s="6"/>
      <c r="B142" s="7"/>
      <c r="C142" s="7"/>
      <c r="D142" s="7"/>
      <c r="E142" s="7"/>
      <c r="F142" s="8"/>
      <c r="G142" s="7"/>
      <c r="H142" s="9"/>
      <c r="I142" s="10" t="str">
        <f aca="false">IF(B142="","",IF(H142&lt;&gt;"",H142,IFERROR(INDEX(Rates!$B$2:$B$51,MATCH(B142,Rates!$A$2:$A$51,0)),0)))</f>
        <v/>
      </c>
      <c r="J142" s="10" t="n">
        <f aca="false">IF(OR(F142="",G142&lt;&gt;"Yes"),0,F142*N(I142))</f>
        <v>0</v>
      </c>
      <c r="K142" s="7"/>
      <c r="L142" s="7"/>
    </row>
    <row r="143" customFormat="false" ht="15" hidden="false" customHeight="false" outlineLevel="0" collapsed="false">
      <c r="A143" s="6"/>
      <c r="B143" s="7"/>
      <c r="C143" s="7"/>
      <c r="D143" s="7"/>
      <c r="E143" s="7"/>
      <c r="F143" s="8"/>
      <c r="G143" s="7"/>
      <c r="H143" s="9"/>
      <c r="I143" s="10" t="str">
        <f aca="false">IF(B143="","",IF(H143&lt;&gt;"",H143,IFERROR(INDEX(Rates!$B$2:$B$51,MATCH(B143,Rates!$A$2:$A$51,0)),0)))</f>
        <v/>
      </c>
      <c r="J143" s="10" t="n">
        <f aca="false">IF(OR(F143="",G143&lt;&gt;"Yes"),0,F143*N(I143))</f>
        <v>0</v>
      </c>
      <c r="K143" s="7"/>
      <c r="L143" s="7"/>
    </row>
    <row r="144" customFormat="false" ht="15" hidden="false" customHeight="false" outlineLevel="0" collapsed="false">
      <c r="A144" s="6"/>
      <c r="B144" s="7"/>
      <c r="C144" s="7"/>
      <c r="D144" s="7"/>
      <c r="E144" s="7"/>
      <c r="F144" s="8"/>
      <c r="G144" s="7"/>
      <c r="H144" s="9"/>
      <c r="I144" s="10" t="str">
        <f aca="false">IF(B144="","",IF(H144&lt;&gt;"",H144,IFERROR(INDEX(Rates!$B$2:$B$51,MATCH(B144,Rates!$A$2:$A$51,0)),0)))</f>
        <v/>
      </c>
      <c r="J144" s="10" t="n">
        <f aca="false">IF(OR(F144="",G144&lt;&gt;"Yes"),0,F144*N(I144))</f>
        <v>0</v>
      </c>
      <c r="K144" s="7"/>
      <c r="L144" s="7"/>
    </row>
    <row r="145" customFormat="false" ht="15" hidden="false" customHeight="false" outlineLevel="0" collapsed="false">
      <c r="A145" s="6"/>
      <c r="B145" s="7"/>
      <c r="C145" s="7"/>
      <c r="D145" s="7"/>
      <c r="E145" s="7"/>
      <c r="F145" s="8"/>
      <c r="G145" s="7"/>
      <c r="H145" s="9"/>
      <c r="I145" s="10" t="str">
        <f aca="false">IF(B145="","",IF(H145&lt;&gt;"",H145,IFERROR(INDEX(Rates!$B$2:$B$51,MATCH(B145,Rates!$A$2:$A$51,0)),0)))</f>
        <v/>
      </c>
      <c r="J145" s="10" t="n">
        <f aca="false">IF(OR(F145="",G145&lt;&gt;"Yes"),0,F145*N(I145))</f>
        <v>0</v>
      </c>
      <c r="K145" s="7"/>
      <c r="L145" s="7"/>
    </row>
    <row r="146" customFormat="false" ht="15" hidden="false" customHeight="false" outlineLevel="0" collapsed="false">
      <c r="A146" s="6"/>
      <c r="B146" s="7"/>
      <c r="C146" s="7"/>
      <c r="D146" s="7"/>
      <c r="E146" s="7"/>
      <c r="F146" s="8"/>
      <c r="G146" s="7"/>
      <c r="H146" s="9"/>
      <c r="I146" s="10" t="str">
        <f aca="false">IF(B146="","",IF(H146&lt;&gt;"",H146,IFERROR(INDEX(Rates!$B$2:$B$51,MATCH(B146,Rates!$A$2:$A$51,0)),0)))</f>
        <v/>
      </c>
      <c r="J146" s="10" t="n">
        <f aca="false">IF(OR(F146="",G146&lt;&gt;"Yes"),0,F146*N(I146))</f>
        <v>0</v>
      </c>
      <c r="K146" s="7"/>
      <c r="L146" s="7"/>
    </row>
    <row r="147" customFormat="false" ht="15" hidden="false" customHeight="false" outlineLevel="0" collapsed="false">
      <c r="A147" s="6"/>
      <c r="B147" s="7"/>
      <c r="C147" s="7"/>
      <c r="D147" s="7"/>
      <c r="E147" s="7"/>
      <c r="F147" s="8"/>
      <c r="G147" s="7"/>
      <c r="H147" s="9"/>
      <c r="I147" s="10" t="str">
        <f aca="false">IF(B147="","",IF(H147&lt;&gt;"",H147,IFERROR(INDEX(Rates!$B$2:$B$51,MATCH(B147,Rates!$A$2:$A$51,0)),0)))</f>
        <v/>
      </c>
      <c r="J147" s="10" t="n">
        <f aca="false">IF(OR(F147="",G147&lt;&gt;"Yes"),0,F147*N(I147))</f>
        <v>0</v>
      </c>
      <c r="K147" s="7"/>
      <c r="L147" s="7"/>
    </row>
    <row r="148" customFormat="false" ht="15" hidden="false" customHeight="false" outlineLevel="0" collapsed="false">
      <c r="A148" s="6"/>
      <c r="B148" s="7"/>
      <c r="C148" s="7"/>
      <c r="D148" s="7"/>
      <c r="E148" s="7"/>
      <c r="F148" s="8"/>
      <c r="G148" s="7"/>
      <c r="H148" s="9"/>
      <c r="I148" s="10" t="str">
        <f aca="false">IF(B148="","",IF(H148&lt;&gt;"",H148,IFERROR(INDEX(Rates!$B$2:$B$51,MATCH(B148,Rates!$A$2:$A$51,0)),0)))</f>
        <v/>
      </c>
      <c r="J148" s="10" t="n">
        <f aca="false">IF(OR(F148="",G148&lt;&gt;"Yes"),0,F148*N(I148))</f>
        <v>0</v>
      </c>
      <c r="K148" s="7"/>
      <c r="L148" s="7"/>
    </row>
    <row r="149" customFormat="false" ht="15" hidden="false" customHeight="false" outlineLevel="0" collapsed="false">
      <c r="A149" s="6"/>
      <c r="B149" s="7"/>
      <c r="C149" s="7"/>
      <c r="D149" s="7"/>
      <c r="E149" s="7"/>
      <c r="F149" s="8"/>
      <c r="G149" s="7"/>
      <c r="H149" s="9"/>
      <c r="I149" s="10" t="str">
        <f aca="false">IF(B149="","",IF(H149&lt;&gt;"",H149,IFERROR(INDEX(Rates!$B$2:$B$51,MATCH(B149,Rates!$A$2:$A$51,0)),0)))</f>
        <v/>
      </c>
      <c r="J149" s="10" t="n">
        <f aca="false">IF(OR(F149="",G149&lt;&gt;"Yes"),0,F149*N(I149))</f>
        <v>0</v>
      </c>
      <c r="K149" s="7"/>
      <c r="L149" s="7"/>
    </row>
    <row r="150" customFormat="false" ht="15" hidden="false" customHeight="false" outlineLevel="0" collapsed="false">
      <c r="A150" s="6"/>
      <c r="B150" s="7"/>
      <c r="C150" s="7"/>
      <c r="D150" s="7"/>
      <c r="E150" s="7"/>
      <c r="F150" s="8"/>
      <c r="G150" s="7"/>
      <c r="H150" s="9"/>
      <c r="I150" s="10" t="str">
        <f aca="false">IF(B150="","",IF(H150&lt;&gt;"",H150,IFERROR(INDEX(Rates!$B$2:$B$51,MATCH(B150,Rates!$A$2:$A$51,0)),0)))</f>
        <v/>
      </c>
      <c r="J150" s="10" t="n">
        <f aca="false">IF(OR(F150="",G150&lt;&gt;"Yes"),0,F150*N(I150))</f>
        <v>0</v>
      </c>
      <c r="K150" s="7"/>
      <c r="L150" s="7"/>
    </row>
    <row r="151" customFormat="false" ht="15" hidden="false" customHeight="false" outlineLevel="0" collapsed="false">
      <c r="A151" s="6"/>
      <c r="B151" s="7"/>
      <c r="C151" s="7"/>
      <c r="D151" s="7"/>
      <c r="E151" s="7"/>
      <c r="F151" s="8"/>
      <c r="G151" s="7"/>
      <c r="H151" s="9"/>
      <c r="I151" s="10" t="str">
        <f aca="false">IF(B151="","",IF(H151&lt;&gt;"",H151,IFERROR(INDEX(Rates!$B$2:$B$51,MATCH(B151,Rates!$A$2:$A$51,0)),0)))</f>
        <v/>
      </c>
      <c r="J151" s="10" t="n">
        <f aca="false">IF(OR(F151="",G151&lt;&gt;"Yes"),0,F151*N(I151))</f>
        <v>0</v>
      </c>
      <c r="K151" s="7"/>
      <c r="L151" s="7"/>
    </row>
    <row r="152" customFormat="false" ht="15" hidden="false" customHeight="false" outlineLevel="0" collapsed="false">
      <c r="A152" s="6"/>
      <c r="B152" s="7"/>
      <c r="C152" s="7"/>
      <c r="D152" s="7"/>
      <c r="E152" s="7"/>
      <c r="F152" s="8"/>
      <c r="G152" s="7"/>
      <c r="H152" s="9"/>
      <c r="I152" s="10" t="str">
        <f aca="false">IF(B152="","",IF(H152&lt;&gt;"",H152,IFERROR(INDEX(Rates!$B$2:$B$51,MATCH(B152,Rates!$A$2:$A$51,0)),0)))</f>
        <v/>
      </c>
      <c r="J152" s="10" t="n">
        <f aca="false">IF(OR(F152="",G152&lt;&gt;"Yes"),0,F152*N(I152))</f>
        <v>0</v>
      </c>
      <c r="K152" s="7"/>
      <c r="L152" s="7"/>
    </row>
    <row r="153" customFormat="false" ht="15" hidden="false" customHeight="false" outlineLevel="0" collapsed="false">
      <c r="A153" s="6"/>
      <c r="B153" s="7"/>
      <c r="C153" s="7"/>
      <c r="D153" s="7"/>
      <c r="E153" s="7"/>
      <c r="F153" s="8"/>
      <c r="G153" s="7"/>
      <c r="H153" s="9"/>
      <c r="I153" s="10" t="str">
        <f aca="false">IF(B153="","",IF(H153&lt;&gt;"",H153,IFERROR(INDEX(Rates!$B$2:$B$51,MATCH(B153,Rates!$A$2:$A$51,0)),0)))</f>
        <v/>
      </c>
      <c r="J153" s="10" t="n">
        <f aca="false">IF(OR(F153="",G153&lt;&gt;"Yes"),0,F153*N(I153))</f>
        <v>0</v>
      </c>
      <c r="K153" s="7"/>
      <c r="L153" s="7"/>
    </row>
    <row r="154" customFormat="false" ht="15" hidden="false" customHeight="false" outlineLevel="0" collapsed="false">
      <c r="A154" s="6"/>
      <c r="B154" s="7"/>
      <c r="C154" s="7"/>
      <c r="D154" s="7"/>
      <c r="E154" s="7"/>
      <c r="F154" s="8"/>
      <c r="G154" s="7"/>
      <c r="H154" s="9"/>
      <c r="I154" s="10" t="str">
        <f aca="false">IF(B154="","",IF(H154&lt;&gt;"",H154,IFERROR(INDEX(Rates!$B$2:$B$51,MATCH(B154,Rates!$A$2:$A$51,0)),0)))</f>
        <v/>
      </c>
      <c r="J154" s="10" t="n">
        <f aca="false">IF(OR(F154="",G154&lt;&gt;"Yes"),0,F154*N(I154))</f>
        <v>0</v>
      </c>
      <c r="K154" s="7"/>
      <c r="L154" s="7"/>
    </row>
    <row r="155" customFormat="false" ht="15" hidden="false" customHeight="false" outlineLevel="0" collapsed="false">
      <c r="A155" s="6"/>
      <c r="B155" s="7"/>
      <c r="C155" s="7"/>
      <c r="D155" s="7"/>
      <c r="E155" s="7"/>
      <c r="F155" s="8"/>
      <c r="G155" s="7"/>
      <c r="H155" s="9"/>
      <c r="I155" s="10" t="str">
        <f aca="false">IF(B155="","",IF(H155&lt;&gt;"",H155,IFERROR(INDEX(Rates!$B$2:$B$51,MATCH(B155,Rates!$A$2:$A$51,0)),0)))</f>
        <v/>
      </c>
      <c r="J155" s="10" t="n">
        <f aca="false">IF(OR(F155="",G155&lt;&gt;"Yes"),0,F155*N(I155))</f>
        <v>0</v>
      </c>
      <c r="K155" s="7"/>
      <c r="L155" s="7"/>
    </row>
    <row r="156" customFormat="false" ht="15" hidden="false" customHeight="false" outlineLevel="0" collapsed="false">
      <c r="A156" s="6"/>
      <c r="B156" s="7"/>
      <c r="C156" s="7"/>
      <c r="D156" s="7"/>
      <c r="E156" s="7"/>
      <c r="F156" s="8"/>
      <c r="G156" s="7"/>
      <c r="H156" s="9"/>
      <c r="I156" s="10" t="str">
        <f aca="false">IF(B156="","",IF(H156&lt;&gt;"",H156,IFERROR(INDEX(Rates!$B$2:$B$51,MATCH(B156,Rates!$A$2:$A$51,0)),0)))</f>
        <v/>
      </c>
      <c r="J156" s="10" t="n">
        <f aca="false">IF(OR(F156="",G156&lt;&gt;"Yes"),0,F156*N(I156))</f>
        <v>0</v>
      </c>
      <c r="K156" s="7"/>
      <c r="L156" s="7"/>
    </row>
    <row r="157" customFormat="false" ht="15" hidden="false" customHeight="false" outlineLevel="0" collapsed="false">
      <c r="A157" s="6"/>
      <c r="B157" s="7"/>
      <c r="C157" s="7"/>
      <c r="D157" s="7"/>
      <c r="E157" s="7"/>
      <c r="F157" s="8"/>
      <c r="G157" s="7"/>
      <c r="H157" s="9"/>
      <c r="I157" s="10" t="str">
        <f aca="false">IF(B157="","",IF(H157&lt;&gt;"",H157,IFERROR(INDEX(Rates!$B$2:$B$51,MATCH(B157,Rates!$A$2:$A$51,0)),0)))</f>
        <v/>
      </c>
      <c r="J157" s="10" t="n">
        <f aca="false">IF(OR(F157="",G157&lt;&gt;"Yes"),0,F157*N(I157))</f>
        <v>0</v>
      </c>
      <c r="K157" s="7"/>
      <c r="L157" s="7"/>
    </row>
    <row r="158" customFormat="false" ht="15" hidden="false" customHeight="false" outlineLevel="0" collapsed="false">
      <c r="A158" s="6"/>
      <c r="B158" s="7"/>
      <c r="C158" s="7"/>
      <c r="D158" s="7"/>
      <c r="E158" s="7"/>
      <c r="F158" s="8"/>
      <c r="G158" s="7"/>
      <c r="H158" s="9"/>
      <c r="I158" s="10" t="str">
        <f aca="false">IF(B158="","",IF(H158&lt;&gt;"",H158,IFERROR(INDEX(Rates!$B$2:$B$51,MATCH(B158,Rates!$A$2:$A$51,0)),0)))</f>
        <v/>
      </c>
      <c r="J158" s="10" t="n">
        <f aca="false">IF(OR(F158="",G158&lt;&gt;"Yes"),0,F158*N(I158))</f>
        <v>0</v>
      </c>
      <c r="K158" s="7"/>
      <c r="L158" s="7"/>
    </row>
    <row r="159" customFormat="false" ht="15" hidden="false" customHeight="false" outlineLevel="0" collapsed="false">
      <c r="A159" s="6"/>
      <c r="B159" s="7"/>
      <c r="C159" s="7"/>
      <c r="D159" s="7"/>
      <c r="E159" s="7"/>
      <c r="F159" s="8"/>
      <c r="G159" s="7"/>
      <c r="H159" s="9"/>
      <c r="I159" s="10" t="str">
        <f aca="false">IF(B159="","",IF(H159&lt;&gt;"",H159,IFERROR(INDEX(Rates!$B$2:$B$51,MATCH(B159,Rates!$A$2:$A$51,0)),0)))</f>
        <v/>
      </c>
      <c r="J159" s="10" t="n">
        <f aca="false">IF(OR(F159="",G159&lt;&gt;"Yes"),0,F159*N(I159))</f>
        <v>0</v>
      </c>
      <c r="K159" s="7"/>
      <c r="L159" s="7"/>
    </row>
    <row r="160" customFormat="false" ht="15" hidden="false" customHeight="false" outlineLevel="0" collapsed="false">
      <c r="A160" s="6"/>
      <c r="B160" s="7"/>
      <c r="C160" s="7"/>
      <c r="D160" s="7"/>
      <c r="E160" s="7"/>
      <c r="F160" s="8"/>
      <c r="G160" s="7"/>
      <c r="H160" s="9"/>
      <c r="I160" s="10" t="str">
        <f aca="false">IF(B160="","",IF(H160&lt;&gt;"",H160,IFERROR(INDEX(Rates!$B$2:$B$51,MATCH(B160,Rates!$A$2:$A$51,0)),0)))</f>
        <v/>
      </c>
      <c r="J160" s="10" t="n">
        <f aca="false">IF(OR(F160="",G160&lt;&gt;"Yes"),0,F160*N(I160))</f>
        <v>0</v>
      </c>
      <c r="K160" s="7"/>
      <c r="L160" s="7"/>
    </row>
    <row r="161" customFormat="false" ht="15" hidden="false" customHeight="false" outlineLevel="0" collapsed="false">
      <c r="A161" s="6"/>
      <c r="B161" s="7"/>
      <c r="C161" s="7"/>
      <c r="D161" s="7"/>
      <c r="E161" s="7"/>
      <c r="F161" s="8"/>
      <c r="G161" s="7"/>
      <c r="H161" s="9"/>
      <c r="I161" s="10" t="str">
        <f aca="false">IF(B161="","",IF(H161&lt;&gt;"",H161,IFERROR(INDEX(Rates!$B$2:$B$51,MATCH(B161,Rates!$A$2:$A$51,0)),0)))</f>
        <v/>
      </c>
      <c r="J161" s="10" t="n">
        <f aca="false">IF(OR(F161="",G161&lt;&gt;"Yes"),0,F161*N(I161))</f>
        <v>0</v>
      </c>
      <c r="K161" s="7"/>
      <c r="L161" s="7"/>
    </row>
    <row r="162" customFormat="false" ht="15" hidden="false" customHeight="false" outlineLevel="0" collapsed="false">
      <c r="A162" s="6"/>
      <c r="B162" s="7"/>
      <c r="C162" s="7"/>
      <c r="D162" s="7"/>
      <c r="E162" s="7"/>
      <c r="F162" s="8"/>
      <c r="G162" s="7"/>
      <c r="H162" s="9"/>
      <c r="I162" s="10" t="str">
        <f aca="false">IF(B162="","",IF(H162&lt;&gt;"",H162,IFERROR(INDEX(Rates!$B$2:$B$51,MATCH(B162,Rates!$A$2:$A$51,0)),0)))</f>
        <v/>
      </c>
      <c r="J162" s="10" t="n">
        <f aca="false">IF(OR(F162="",G162&lt;&gt;"Yes"),0,F162*N(I162))</f>
        <v>0</v>
      </c>
      <c r="K162" s="7"/>
      <c r="L162" s="7"/>
    </row>
    <row r="163" customFormat="false" ht="15" hidden="false" customHeight="false" outlineLevel="0" collapsed="false">
      <c r="A163" s="6"/>
      <c r="B163" s="7"/>
      <c r="C163" s="7"/>
      <c r="D163" s="7"/>
      <c r="E163" s="7"/>
      <c r="F163" s="8"/>
      <c r="G163" s="7"/>
      <c r="H163" s="9"/>
      <c r="I163" s="10" t="str">
        <f aca="false">IF(B163="","",IF(H163&lt;&gt;"",H163,IFERROR(INDEX(Rates!$B$2:$B$51,MATCH(B163,Rates!$A$2:$A$51,0)),0)))</f>
        <v/>
      </c>
      <c r="J163" s="10" t="n">
        <f aca="false">IF(OR(F163="",G163&lt;&gt;"Yes"),0,F163*N(I163))</f>
        <v>0</v>
      </c>
      <c r="K163" s="7"/>
      <c r="L163" s="7"/>
    </row>
    <row r="164" customFormat="false" ht="15" hidden="false" customHeight="false" outlineLevel="0" collapsed="false">
      <c r="A164" s="6"/>
      <c r="B164" s="7"/>
      <c r="C164" s="7"/>
      <c r="D164" s="7"/>
      <c r="E164" s="7"/>
      <c r="F164" s="8"/>
      <c r="G164" s="7"/>
      <c r="H164" s="9"/>
      <c r="I164" s="10" t="str">
        <f aca="false">IF(B164="","",IF(H164&lt;&gt;"",H164,IFERROR(INDEX(Rates!$B$2:$B$51,MATCH(B164,Rates!$A$2:$A$51,0)),0)))</f>
        <v/>
      </c>
      <c r="J164" s="10" t="n">
        <f aca="false">IF(OR(F164="",G164&lt;&gt;"Yes"),0,F164*N(I164))</f>
        <v>0</v>
      </c>
      <c r="K164" s="7"/>
      <c r="L164" s="7"/>
    </row>
    <row r="165" customFormat="false" ht="15" hidden="false" customHeight="false" outlineLevel="0" collapsed="false">
      <c r="A165" s="6"/>
      <c r="B165" s="7"/>
      <c r="C165" s="7"/>
      <c r="D165" s="7"/>
      <c r="E165" s="7"/>
      <c r="F165" s="8"/>
      <c r="G165" s="7"/>
      <c r="H165" s="9"/>
      <c r="I165" s="10" t="str">
        <f aca="false">IF(B165="","",IF(H165&lt;&gt;"",H165,IFERROR(INDEX(Rates!$B$2:$B$51,MATCH(B165,Rates!$A$2:$A$51,0)),0)))</f>
        <v/>
      </c>
      <c r="J165" s="10" t="n">
        <f aca="false">IF(OR(F165="",G165&lt;&gt;"Yes"),0,F165*N(I165))</f>
        <v>0</v>
      </c>
      <c r="K165" s="7"/>
      <c r="L165" s="7"/>
    </row>
    <row r="166" customFormat="false" ht="15" hidden="false" customHeight="false" outlineLevel="0" collapsed="false">
      <c r="A166" s="6"/>
      <c r="B166" s="7"/>
      <c r="C166" s="7"/>
      <c r="D166" s="7"/>
      <c r="E166" s="7"/>
      <c r="F166" s="8"/>
      <c r="G166" s="7"/>
      <c r="H166" s="9"/>
      <c r="I166" s="10" t="str">
        <f aca="false">IF(B166="","",IF(H166&lt;&gt;"",H166,IFERROR(INDEX(Rates!$B$2:$B$51,MATCH(B166,Rates!$A$2:$A$51,0)),0)))</f>
        <v/>
      </c>
      <c r="J166" s="10" t="n">
        <f aca="false">IF(OR(F166="",G166&lt;&gt;"Yes"),0,F166*N(I166))</f>
        <v>0</v>
      </c>
      <c r="K166" s="7"/>
      <c r="L166" s="7"/>
    </row>
    <row r="167" customFormat="false" ht="15" hidden="false" customHeight="false" outlineLevel="0" collapsed="false">
      <c r="A167" s="6"/>
      <c r="B167" s="7"/>
      <c r="C167" s="7"/>
      <c r="D167" s="7"/>
      <c r="E167" s="7"/>
      <c r="F167" s="8"/>
      <c r="G167" s="7"/>
      <c r="H167" s="9"/>
      <c r="I167" s="10" t="str">
        <f aca="false">IF(B167="","",IF(H167&lt;&gt;"",H167,IFERROR(INDEX(Rates!$B$2:$B$51,MATCH(B167,Rates!$A$2:$A$51,0)),0)))</f>
        <v/>
      </c>
      <c r="J167" s="10" t="n">
        <f aca="false">IF(OR(F167="",G167&lt;&gt;"Yes"),0,F167*N(I167))</f>
        <v>0</v>
      </c>
      <c r="K167" s="7"/>
      <c r="L167" s="7"/>
    </row>
    <row r="168" customFormat="false" ht="15" hidden="false" customHeight="false" outlineLevel="0" collapsed="false">
      <c r="A168" s="6"/>
      <c r="B168" s="7"/>
      <c r="C168" s="7"/>
      <c r="D168" s="7"/>
      <c r="E168" s="7"/>
      <c r="F168" s="8"/>
      <c r="G168" s="7"/>
      <c r="H168" s="9"/>
      <c r="I168" s="10" t="str">
        <f aca="false">IF(B168="","",IF(H168&lt;&gt;"",H168,IFERROR(INDEX(Rates!$B$2:$B$51,MATCH(B168,Rates!$A$2:$A$51,0)),0)))</f>
        <v/>
      </c>
      <c r="J168" s="10" t="n">
        <f aca="false">IF(OR(F168="",G168&lt;&gt;"Yes"),0,F168*N(I168))</f>
        <v>0</v>
      </c>
      <c r="K168" s="7"/>
      <c r="L168" s="7"/>
    </row>
    <row r="169" customFormat="false" ht="15" hidden="false" customHeight="false" outlineLevel="0" collapsed="false">
      <c r="A169" s="6"/>
      <c r="B169" s="7"/>
      <c r="C169" s="7"/>
      <c r="D169" s="7"/>
      <c r="E169" s="7"/>
      <c r="F169" s="8"/>
      <c r="G169" s="7"/>
      <c r="H169" s="9"/>
      <c r="I169" s="10" t="str">
        <f aca="false">IF(B169="","",IF(H169&lt;&gt;"",H169,IFERROR(INDEX(Rates!$B$2:$B$51,MATCH(B169,Rates!$A$2:$A$51,0)),0)))</f>
        <v/>
      </c>
      <c r="J169" s="10" t="n">
        <f aca="false">IF(OR(F169="",G169&lt;&gt;"Yes"),0,F169*N(I169))</f>
        <v>0</v>
      </c>
      <c r="K169" s="7"/>
      <c r="L169" s="7"/>
    </row>
    <row r="170" customFormat="false" ht="15" hidden="false" customHeight="false" outlineLevel="0" collapsed="false">
      <c r="A170" s="6"/>
      <c r="B170" s="7"/>
      <c r="C170" s="7"/>
      <c r="D170" s="7"/>
      <c r="E170" s="7"/>
      <c r="F170" s="8"/>
      <c r="G170" s="7"/>
      <c r="H170" s="9"/>
      <c r="I170" s="10" t="str">
        <f aca="false">IF(B170="","",IF(H170&lt;&gt;"",H170,IFERROR(INDEX(Rates!$B$2:$B$51,MATCH(B170,Rates!$A$2:$A$51,0)),0)))</f>
        <v/>
      </c>
      <c r="J170" s="10" t="n">
        <f aca="false">IF(OR(F170="",G170&lt;&gt;"Yes"),0,F170*N(I170))</f>
        <v>0</v>
      </c>
      <c r="K170" s="7"/>
      <c r="L170" s="7"/>
    </row>
    <row r="171" customFormat="false" ht="15" hidden="false" customHeight="false" outlineLevel="0" collapsed="false">
      <c r="A171" s="6"/>
      <c r="B171" s="7"/>
      <c r="C171" s="7"/>
      <c r="D171" s="7"/>
      <c r="E171" s="7"/>
      <c r="F171" s="8"/>
      <c r="G171" s="7"/>
      <c r="H171" s="9"/>
      <c r="I171" s="10" t="str">
        <f aca="false">IF(B171="","",IF(H171&lt;&gt;"",H171,IFERROR(INDEX(Rates!$B$2:$B$51,MATCH(B171,Rates!$A$2:$A$51,0)),0)))</f>
        <v/>
      </c>
      <c r="J171" s="10" t="n">
        <f aca="false">IF(OR(F171="",G171&lt;&gt;"Yes"),0,F171*N(I171))</f>
        <v>0</v>
      </c>
      <c r="K171" s="7"/>
      <c r="L171" s="7"/>
    </row>
    <row r="172" customFormat="false" ht="15" hidden="false" customHeight="false" outlineLevel="0" collapsed="false">
      <c r="A172" s="6"/>
      <c r="B172" s="7"/>
      <c r="C172" s="7"/>
      <c r="D172" s="7"/>
      <c r="E172" s="7"/>
      <c r="F172" s="8"/>
      <c r="G172" s="7"/>
      <c r="H172" s="9"/>
      <c r="I172" s="10" t="str">
        <f aca="false">IF(B172="","",IF(H172&lt;&gt;"",H172,IFERROR(INDEX(Rates!$B$2:$B$51,MATCH(B172,Rates!$A$2:$A$51,0)),0)))</f>
        <v/>
      </c>
      <c r="J172" s="10" t="n">
        <f aca="false">IF(OR(F172="",G172&lt;&gt;"Yes"),0,F172*N(I172))</f>
        <v>0</v>
      </c>
      <c r="K172" s="7"/>
      <c r="L172" s="7"/>
    </row>
    <row r="173" customFormat="false" ht="15" hidden="false" customHeight="false" outlineLevel="0" collapsed="false">
      <c r="A173" s="6"/>
      <c r="B173" s="7"/>
      <c r="C173" s="7"/>
      <c r="D173" s="7"/>
      <c r="E173" s="7"/>
      <c r="F173" s="8"/>
      <c r="G173" s="7"/>
      <c r="H173" s="9"/>
      <c r="I173" s="10" t="str">
        <f aca="false">IF(B173="","",IF(H173&lt;&gt;"",H173,IFERROR(INDEX(Rates!$B$2:$B$51,MATCH(B173,Rates!$A$2:$A$51,0)),0)))</f>
        <v/>
      </c>
      <c r="J173" s="10" t="n">
        <f aca="false">IF(OR(F173="",G173&lt;&gt;"Yes"),0,F173*N(I173))</f>
        <v>0</v>
      </c>
      <c r="K173" s="7"/>
      <c r="L173" s="7"/>
    </row>
    <row r="174" customFormat="false" ht="15" hidden="false" customHeight="false" outlineLevel="0" collapsed="false">
      <c r="A174" s="6"/>
      <c r="B174" s="7"/>
      <c r="C174" s="7"/>
      <c r="D174" s="7"/>
      <c r="E174" s="7"/>
      <c r="F174" s="8"/>
      <c r="G174" s="7"/>
      <c r="H174" s="9"/>
      <c r="I174" s="10" t="str">
        <f aca="false">IF(B174="","",IF(H174&lt;&gt;"",H174,IFERROR(INDEX(Rates!$B$2:$B$51,MATCH(B174,Rates!$A$2:$A$51,0)),0)))</f>
        <v/>
      </c>
      <c r="J174" s="10" t="n">
        <f aca="false">IF(OR(F174="",G174&lt;&gt;"Yes"),0,F174*N(I174))</f>
        <v>0</v>
      </c>
      <c r="K174" s="7"/>
      <c r="L174" s="7"/>
    </row>
    <row r="175" customFormat="false" ht="15" hidden="false" customHeight="false" outlineLevel="0" collapsed="false">
      <c r="A175" s="6"/>
      <c r="B175" s="7"/>
      <c r="C175" s="7"/>
      <c r="D175" s="7"/>
      <c r="E175" s="7"/>
      <c r="F175" s="8"/>
      <c r="G175" s="7"/>
      <c r="H175" s="9"/>
      <c r="I175" s="10" t="str">
        <f aca="false">IF(B175="","",IF(H175&lt;&gt;"",H175,IFERROR(INDEX(Rates!$B$2:$B$51,MATCH(B175,Rates!$A$2:$A$51,0)),0)))</f>
        <v/>
      </c>
      <c r="J175" s="10" t="n">
        <f aca="false">IF(OR(F175="",G175&lt;&gt;"Yes"),0,F175*N(I175))</f>
        <v>0</v>
      </c>
      <c r="K175" s="7"/>
      <c r="L175" s="7"/>
    </row>
    <row r="176" customFormat="false" ht="15" hidden="false" customHeight="false" outlineLevel="0" collapsed="false">
      <c r="A176" s="6"/>
      <c r="B176" s="7"/>
      <c r="C176" s="7"/>
      <c r="D176" s="7"/>
      <c r="E176" s="7"/>
      <c r="F176" s="8"/>
      <c r="G176" s="7"/>
      <c r="H176" s="9"/>
      <c r="I176" s="10" t="str">
        <f aca="false">IF(B176="","",IF(H176&lt;&gt;"",H176,IFERROR(INDEX(Rates!$B$2:$B$51,MATCH(B176,Rates!$A$2:$A$51,0)),0)))</f>
        <v/>
      </c>
      <c r="J176" s="10" t="n">
        <f aca="false">IF(OR(F176="",G176&lt;&gt;"Yes"),0,F176*N(I176))</f>
        <v>0</v>
      </c>
      <c r="K176" s="7"/>
      <c r="L176" s="7"/>
    </row>
    <row r="177" customFormat="false" ht="15" hidden="false" customHeight="false" outlineLevel="0" collapsed="false">
      <c r="A177" s="6"/>
      <c r="B177" s="7"/>
      <c r="C177" s="7"/>
      <c r="D177" s="7"/>
      <c r="E177" s="7"/>
      <c r="F177" s="8"/>
      <c r="G177" s="7"/>
      <c r="H177" s="9"/>
      <c r="I177" s="10" t="str">
        <f aca="false">IF(B177="","",IF(H177&lt;&gt;"",H177,IFERROR(INDEX(Rates!$B$2:$B$51,MATCH(B177,Rates!$A$2:$A$51,0)),0)))</f>
        <v/>
      </c>
      <c r="J177" s="10" t="n">
        <f aca="false">IF(OR(F177="",G177&lt;&gt;"Yes"),0,F177*N(I177))</f>
        <v>0</v>
      </c>
      <c r="K177" s="7"/>
      <c r="L177" s="7"/>
    </row>
    <row r="178" customFormat="false" ht="15" hidden="false" customHeight="false" outlineLevel="0" collapsed="false">
      <c r="A178" s="6"/>
      <c r="B178" s="7"/>
      <c r="C178" s="7"/>
      <c r="D178" s="7"/>
      <c r="E178" s="7"/>
      <c r="F178" s="8"/>
      <c r="G178" s="7"/>
      <c r="H178" s="9"/>
      <c r="I178" s="10" t="str">
        <f aca="false">IF(B178="","",IF(H178&lt;&gt;"",H178,IFERROR(INDEX(Rates!$B$2:$B$51,MATCH(B178,Rates!$A$2:$A$51,0)),0)))</f>
        <v/>
      </c>
      <c r="J178" s="10" t="n">
        <f aca="false">IF(OR(F178="",G178&lt;&gt;"Yes"),0,F178*N(I178))</f>
        <v>0</v>
      </c>
      <c r="K178" s="7"/>
      <c r="L178" s="7"/>
    </row>
    <row r="179" customFormat="false" ht="15" hidden="false" customHeight="false" outlineLevel="0" collapsed="false">
      <c r="A179" s="6"/>
      <c r="B179" s="7"/>
      <c r="C179" s="7"/>
      <c r="D179" s="7"/>
      <c r="E179" s="7"/>
      <c r="F179" s="8"/>
      <c r="G179" s="7"/>
      <c r="H179" s="9"/>
      <c r="I179" s="10" t="str">
        <f aca="false">IF(B179="","",IF(H179&lt;&gt;"",H179,IFERROR(INDEX(Rates!$B$2:$B$51,MATCH(B179,Rates!$A$2:$A$51,0)),0)))</f>
        <v/>
      </c>
      <c r="J179" s="10" t="n">
        <f aca="false">IF(OR(F179="",G179&lt;&gt;"Yes"),0,F179*N(I179))</f>
        <v>0</v>
      </c>
      <c r="K179" s="7"/>
      <c r="L179" s="7"/>
    </row>
    <row r="180" customFormat="false" ht="15" hidden="false" customHeight="false" outlineLevel="0" collapsed="false">
      <c r="A180" s="6"/>
      <c r="B180" s="7"/>
      <c r="C180" s="7"/>
      <c r="D180" s="7"/>
      <c r="E180" s="7"/>
      <c r="F180" s="8"/>
      <c r="G180" s="7"/>
      <c r="H180" s="9"/>
      <c r="I180" s="10" t="str">
        <f aca="false">IF(B180="","",IF(H180&lt;&gt;"",H180,IFERROR(INDEX(Rates!$B$2:$B$51,MATCH(B180,Rates!$A$2:$A$51,0)),0)))</f>
        <v/>
      </c>
      <c r="J180" s="10" t="n">
        <f aca="false">IF(OR(F180="",G180&lt;&gt;"Yes"),0,F180*N(I180))</f>
        <v>0</v>
      </c>
      <c r="K180" s="7"/>
      <c r="L180" s="7"/>
    </row>
    <row r="181" customFormat="false" ht="15" hidden="false" customHeight="false" outlineLevel="0" collapsed="false">
      <c r="A181" s="6"/>
      <c r="B181" s="7"/>
      <c r="C181" s="7"/>
      <c r="D181" s="7"/>
      <c r="E181" s="7"/>
      <c r="F181" s="8"/>
      <c r="G181" s="7"/>
      <c r="H181" s="9"/>
      <c r="I181" s="10" t="str">
        <f aca="false">IF(B181="","",IF(H181&lt;&gt;"",H181,IFERROR(INDEX(Rates!$B$2:$B$51,MATCH(B181,Rates!$A$2:$A$51,0)),0)))</f>
        <v/>
      </c>
      <c r="J181" s="10" t="n">
        <f aca="false">IF(OR(F181="",G181&lt;&gt;"Yes"),0,F181*N(I181))</f>
        <v>0</v>
      </c>
      <c r="K181" s="7"/>
      <c r="L181" s="7"/>
    </row>
    <row r="182" customFormat="false" ht="15" hidden="false" customHeight="false" outlineLevel="0" collapsed="false">
      <c r="A182" s="6"/>
      <c r="B182" s="7"/>
      <c r="C182" s="7"/>
      <c r="D182" s="7"/>
      <c r="E182" s="7"/>
      <c r="F182" s="8"/>
      <c r="G182" s="7"/>
      <c r="H182" s="9"/>
      <c r="I182" s="10" t="str">
        <f aca="false">IF(B182="","",IF(H182&lt;&gt;"",H182,IFERROR(INDEX(Rates!$B$2:$B$51,MATCH(B182,Rates!$A$2:$A$51,0)),0)))</f>
        <v/>
      </c>
      <c r="J182" s="10" t="n">
        <f aca="false">IF(OR(F182="",G182&lt;&gt;"Yes"),0,F182*N(I182))</f>
        <v>0</v>
      </c>
      <c r="K182" s="7"/>
      <c r="L182" s="7"/>
    </row>
    <row r="183" customFormat="false" ht="15" hidden="false" customHeight="false" outlineLevel="0" collapsed="false">
      <c r="A183" s="6"/>
      <c r="B183" s="7"/>
      <c r="C183" s="7"/>
      <c r="D183" s="7"/>
      <c r="E183" s="7"/>
      <c r="F183" s="8"/>
      <c r="G183" s="7"/>
      <c r="H183" s="9"/>
      <c r="I183" s="10" t="str">
        <f aca="false">IF(B183="","",IF(H183&lt;&gt;"",H183,IFERROR(INDEX(Rates!$B$2:$B$51,MATCH(B183,Rates!$A$2:$A$51,0)),0)))</f>
        <v/>
      </c>
      <c r="J183" s="10" t="n">
        <f aca="false">IF(OR(F183="",G183&lt;&gt;"Yes"),0,F183*N(I183))</f>
        <v>0</v>
      </c>
      <c r="K183" s="7"/>
      <c r="L183" s="7"/>
    </row>
    <row r="184" customFormat="false" ht="15" hidden="false" customHeight="false" outlineLevel="0" collapsed="false">
      <c r="A184" s="6"/>
      <c r="B184" s="7"/>
      <c r="C184" s="7"/>
      <c r="D184" s="7"/>
      <c r="E184" s="7"/>
      <c r="F184" s="8"/>
      <c r="G184" s="7"/>
      <c r="H184" s="9"/>
      <c r="I184" s="10" t="str">
        <f aca="false">IF(B184="","",IF(H184&lt;&gt;"",H184,IFERROR(INDEX(Rates!$B$2:$B$51,MATCH(B184,Rates!$A$2:$A$51,0)),0)))</f>
        <v/>
      </c>
      <c r="J184" s="10" t="n">
        <f aca="false">IF(OR(F184="",G184&lt;&gt;"Yes"),0,F184*N(I184))</f>
        <v>0</v>
      </c>
      <c r="K184" s="7"/>
      <c r="L184" s="7"/>
    </row>
    <row r="185" customFormat="false" ht="15" hidden="false" customHeight="false" outlineLevel="0" collapsed="false">
      <c r="A185" s="6"/>
      <c r="B185" s="7"/>
      <c r="C185" s="7"/>
      <c r="D185" s="7"/>
      <c r="E185" s="7"/>
      <c r="F185" s="8"/>
      <c r="G185" s="7"/>
      <c r="H185" s="9"/>
      <c r="I185" s="10" t="str">
        <f aca="false">IF(B185="","",IF(H185&lt;&gt;"",H185,IFERROR(INDEX(Rates!$B$2:$B$51,MATCH(B185,Rates!$A$2:$A$51,0)),0)))</f>
        <v/>
      </c>
      <c r="J185" s="10" t="n">
        <f aca="false">IF(OR(F185="",G185&lt;&gt;"Yes"),0,F185*N(I185))</f>
        <v>0</v>
      </c>
      <c r="K185" s="7"/>
      <c r="L185" s="7"/>
    </row>
    <row r="186" customFormat="false" ht="15" hidden="false" customHeight="false" outlineLevel="0" collapsed="false">
      <c r="A186" s="6"/>
      <c r="B186" s="7"/>
      <c r="C186" s="7"/>
      <c r="D186" s="7"/>
      <c r="E186" s="7"/>
      <c r="F186" s="8"/>
      <c r="G186" s="7"/>
      <c r="H186" s="9"/>
      <c r="I186" s="10" t="str">
        <f aca="false">IF(B186="","",IF(H186&lt;&gt;"",H186,IFERROR(INDEX(Rates!$B$2:$B$51,MATCH(B186,Rates!$A$2:$A$51,0)),0)))</f>
        <v/>
      </c>
      <c r="J186" s="10" t="n">
        <f aca="false">IF(OR(F186="",G186&lt;&gt;"Yes"),0,F186*N(I186))</f>
        <v>0</v>
      </c>
      <c r="K186" s="7"/>
      <c r="L186" s="7"/>
    </row>
    <row r="187" customFormat="false" ht="15" hidden="false" customHeight="false" outlineLevel="0" collapsed="false">
      <c r="A187" s="6"/>
      <c r="B187" s="7"/>
      <c r="C187" s="7"/>
      <c r="D187" s="7"/>
      <c r="E187" s="7"/>
      <c r="F187" s="8"/>
      <c r="G187" s="7"/>
      <c r="H187" s="9"/>
      <c r="I187" s="10" t="str">
        <f aca="false">IF(B187="","",IF(H187&lt;&gt;"",H187,IFERROR(INDEX(Rates!$B$2:$B$51,MATCH(B187,Rates!$A$2:$A$51,0)),0)))</f>
        <v/>
      </c>
      <c r="J187" s="10" t="n">
        <f aca="false">IF(OR(F187="",G187&lt;&gt;"Yes"),0,F187*N(I187))</f>
        <v>0</v>
      </c>
      <c r="K187" s="7"/>
      <c r="L187" s="7"/>
    </row>
    <row r="188" customFormat="false" ht="15" hidden="false" customHeight="false" outlineLevel="0" collapsed="false">
      <c r="A188" s="6"/>
      <c r="B188" s="7"/>
      <c r="C188" s="7"/>
      <c r="D188" s="7"/>
      <c r="E188" s="7"/>
      <c r="F188" s="8"/>
      <c r="G188" s="7"/>
      <c r="H188" s="9"/>
      <c r="I188" s="10" t="str">
        <f aca="false">IF(B188="","",IF(H188&lt;&gt;"",H188,IFERROR(INDEX(Rates!$B$2:$B$51,MATCH(B188,Rates!$A$2:$A$51,0)),0)))</f>
        <v/>
      </c>
      <c r="J188" s="10" t="n">
        <f aca="false">IF(OR(F188="",G188&lt;&gt;"Yes"),0,F188*N(I188))</f>
        <v>0</v>
      </c>
      <c r="K188" s="7"/>
      <c r="L188" s="7"/>
    </row>
    <row r="189" customFormat="false" ht="15" hidden="false" customHeight="false" outlineLevel="0" collapsed="false">
      <c r="A189" s="6"/>
      <c r="B189" s="7"/>
      <c r="C189" s="7"/>
      <c r="D189" s="7"/>
      <c r="E189" s="7"/>
      <c r="F189" s="8"/>
      <c r="G189" s="7"/>
      <c r="H189" s="9"/>
      <c r="I189" s="10" t="str">
        <f aca="false">IF(B189="","",IF(H189&lt;&gt;"",H189,IFERROR(INDEX(Rates!$B$2:$B$51,MATCH(B189,Rates!$A$2:$A$51,0)),0)))</f>
        <v/>
      </c>
      <c r="J189" s="10" t="n">
        <f aca="false">IF(OR(F189="",G189&lt;&gt;"Yes"),0,F189*N(I189))</f>
        <v>0</v>
      </c>
      <c r="K189" s="7"/>
      <c r="L189" s="7"/>
    </row>
    <row r="190" customFormat="false" ht="15" hidden="false" customHeight="false" outlineLevel="0" collapsed="false">
      <c r="A190" s="6"/>
      <c r="B190" s="7"/>
      <c r="C190" s="7"/>
      <c r="D190" s="7"/>
      <c r="E190" s="7"/>
      <c r="F190" s="8"/>
      <c r="G190" s="7"/>
      <c r="H190" s="9"/>
      <c r="I190" s="10" t="str">
        <f aca="false">IF(B190="","",IF(H190&lt;&gt;"",H190,IFERROR(INDEX(Rates!$B$2:$B$51,MATCH(B190,Rates!$A$2:$A$51,0)),0)))</f>
        <v/>
      </c>
      <c r="J190" s="10" t="n">
        <f aca="false">IF(OR(F190="",G190&lt;&gt;"Yes"),0,F190*N(I190))</f>
        <v>0</v>
      </c>
      <c r="K190" s="7"/>
      <c r="L190" s="7"/>
    </row>
    <row r="191" customFormat="false" ht="15" hidden="false" customHeight="false" outlineLevel="0" collapsed="false">
      <c r="A191" s="6"/>
      <c r="B191" s="7"/>
      <c r="C191" s="7"/>
      <c r="D191" s="7"/>
      <c r="E191" s="7"/>
      <c r="F191" s="8"/>
      <c r="G191" s="7"/>
      <c r="H191" s="9"/>
      <c r="I191" s="10" t="str">
        <f aca="false">IF(B191="","",IF(H191&lt;&gt;"",H191,IFERROR(INDEX(Rates!$B$2:$B$51,MATCH(B191,Rates!$A$2:$A$51,0)),0)))</f>
        <v/>
      </c>
      <c r="J191" s="10" t="n">
        <f aca="false">IF(OR(F191="",G191&lt;&gt;"Yes"),0,F191*N(I191))</f>
        <v>0</v>
      </c>
      <c r="K191" s="7"/>
      <c r="L191" s="7"/>
    </row>
    <row r="192" customFormat="false" ht="15" hidden="false" customHeight="false" outlineLevel="0" collapsed="false">
      <c r="A192" s="6"/>
      <c r="B192" s="7"/>
      <c r="C192" s="7"/>
      <c r="D192" s="7"/>
      <c r="E192" s="7"/>
      <c r="F192" s="8"/>
      <c r="G192" s="7"/>
      <c r="H192" s="9"/>
      <c r="I192" s="10" t="str">
        <f aca="false">IF(B192="","",IF(H192&lt;&gt;"",H192,IFERROR(INDEX(Rates!$B$2:$B$51,MATCH(B192,Rates!$A$2:$A$51,0)),0)))</f>
        <v/>
      </c>
      <c r="J192" s="10" t="n">
        <f aca="false">IF(OR(F192="",G192&lt;&gt;"Yes"),0,F192*N(I192))</f>
        <v>0</v>
      </c>
      <c r="K192" s="7"/>
      <c r="L192" s="7"/>
    </row>
    <row r="193" customFormat="false" ht="15" hidden="false" customHeight="false" outlineLevel="0" collapsed="false">
      <c r="A193" s="6"/>
      <c r="B193" s="7"/>
      <c r="C193" s="7"/>
      <c r="D193" s="7"/>
      <c r="E193" s="7"/>
      <c r="F193" s="8"/>
      <c r="G193" s="7"/>
      <c r="H193" s="9"/>
      <c r="I193" s="10" t="str">
        <f aca="false">IF(B193="","",IF(H193&lt;&gt;"",H193,IFERROR(INDEX(Rates!$B$2:$B$51,MATCH(B193,Rates!$A$2:$A$51,0)),0)))</f>
        <v/>
      </c>
      <c r="J193" s="10" t="n">
        <f aca="false">IF(OR(F193="",G193&lt;&gt;"Yes"),0,F193*N(I193))</f>
        <v>0</v>
      </c>
      <c r="K193" s="7"/>
      <c r="L193" s="7"/>
    </row>
    <row r="194" customFormat="false" ht="15" hidden="false" customHeight="false" outlineLevel="0" collapsed="false">
      <c r="A194" s="6"/>
      <c r="B194" s="7"/>
      <c r="C194" s="7"/>
      <c r="D194" s="7"/>
      <c r="E194" s="7"/>
      <c r="F194" s="8"/>
      <c r="G194" s="7"/>
      <c r="H194" s="9"/>
      <c r="I194" s="10" t="str">
        <f aca="false">IF(B194="","",IF(H194&lt;&gt;"",H194,IFERROR(INDEX(Rates!$B$2:$B$51,MATCH(B194,Rates!$A$2:$A$51,0)),0)))</f>
        <v/>
      </c>
      <c r="J194" s="10" t="n">
        <f aca="false">IF(OR(F194="",G194&lt;&gt;"Yes"),0,F194*N(I194))</f>
        <v>0</v>
      </c>
      <c r="K194" s="7"/>
      <c r="L194" s="7"/>
    </row>
    <row r="195" customFormat="false" ht="15" hidden="false" customHeight="false" outlineLevel="0" collapsed="false">
      <c r="A195" s="6"/>
      <c r="B195" s="7"/>
      <c r="C195" s="7"/>
      <c r="D195" s="7"/>
      <c r="E195" s="7"/>
      <c r="F195" s="8"/>
      <c r="G195" s="7"/>
      <c r="H195" s="9"/>
      <c r="I195" s="10" t="str">
        <f aca="false">IF(B195="","",IF(H195&lt;&gt;"",H195,IFERROR(INDEX(Rates!$B$2:$B$51,MATCH(B195,Rates!$A$2:$A$51,0)),0)))</f>
        <v/>
      </c>
      <c r="J195" s="10" t="n">
        <f aca="false">IF(OR(F195="",G195&lt;&gt;"Yes"),0,F195*N(I195))</f>
        <v>0</v>
      </c>
      <c r="K195" s="7"/>
      <c r="L195" s="7"/>
    </row>
    <row r="196" customFormat="false" ht="15" hidden="false" customHeight="false" outlineLevel="0" collapsed="false">
      <c r="A196" s="6"/>
      <c r="B196" s="7"/>
      <c r="C196" s="7"/>
      <c r="D196" s="7"/>
      <c r="E196" s="7"/>
      <c r="F196" s="8"/>
      <c r="G196" s="7"/>
      <c r="H196" s="9"/>
      <c r="I196" s="10" t="str">
        <f aca="false">IF(B196="","",IF(H196&lt;&gt;"",H196,IFERROR(INDEX(Rates!$B$2:$B$51,MATCH(B196,Rates!$A$2:$A$51,0)),0)))</f>
        <v/>
      </c>
      <c r="J196" s="10" t="n">
        <f aca="false">IF(OR(F196="",G196&lt;&gt;"Yes"),0,F196*N(I196))</f>
        <v>0</v>
      </c>
      <c r="K196" s="7"/>
      <c r="L196" s="7"/>
    </row>
    <row r="197" customFormat="false" ht="15" hidden="false" customHeight="false" outlineLevel="0" collapsed="false">
      <c r="A197" s="6"/>
      <c r="B197" s="7"/>
      <c r="C197" s="7"/>
      <c r="D197" s="7"/>
      <c r="E197" s="7"/>
      <c r="F197" s="8"/>
      <c r="G197" s="7"/>
      <c r="H197" s="9"/>
      <c r="I197" s="10" t="str">
        <f aca="false">IF(B197="","",IF(H197&lt;&gt;"",H197,IFERROR(INDEX(Rates!$B$2:$B$51,MATCH(B197,Rates!$A$2:$A$51,0)),0)))</f>
        <v/>
      </c>
      <c r="J197" s="10" t="n">
        <f aca="false">IF(OR(F197="",G197&lt;&gt;"Yes"),0,F197*N(I197))</f>
        <v>0</v>
      </c>
      <c r="K197" s="7"/>
      <c r="L197" s="7"/>
    </row>
    <row r="198" customFormat="false" ht="15" hidden="false" customHeight="false" outlineLevel="0" collapsed="false">
      <c r="A198" s="6"/>
      <c r="B198" s="7"/>
      <c r="C198" s="7"/>
      <c r="D198" s="7"/>
      <c r="E198" s="7"/>
      <c r="F198" s="8"/>
      <c r="G198" s="7"/>
      <c r="H198" s="9"/>
      <c r="I198" s="10" t="str">
        <f aca="false">IF(B198="","",IF(H198&lt;&gt;"",H198,IFERROR(INDEX(Rates!$B$2:$B$51,MATCH(B198,Rates!$A$2:$A$51,0)),0)))</f>
        <v/>
      </c>
      <c r="J198" s="10" t="n">
        <f aca="false">IF(OR(F198="",G198&lt;&gt;"Yes"),0,F198*N(I198))</f>
        <v>0</v>
      </c>
      <c r="K198" s="7"/>
      <c r="L198" s="7"/>
    </row>
    <row r="199" customFormat="false" ht="15" hidden="false" customHeight="false" outlineLevel="0" collapsed="false">
      <c r="A199" s="6"/>
      <c r="B199" s="7"/>
      <c r="C199" s="7"/>
      <c r="D199" s="7"/>
      <c r="E199" s="7"/>
      <c r="F199" s="8"/>
      <c r="G199" s="7"/>
      <c r="H199" s="9"/>
      <c r="I199" s="10" t="str">
        <f aca="false">IF(B199="","",IF(H199&lt;&gt;"",H199,IFERROR(INDEX(Rates!$B$2:$B$51,MATCH(B199,Rates!$A$2:$A$51,0)),0)))</f>
        <v/>
      </c>
      <c r="J199" s="10" t="n">
        <f aca="false">IF(OR(F199="",G199&lt;&gt;"Yes"),0,F199*N(I199))</f>
        <v>0</v>
      </c>
      <c r="K199" s="7"/>
      <c r="L199" s="7"/>
    </row>
    <row r="200" customFormat="false" ht="15" hidden="false" customHeight="false" outlineLevel="0" collapsed="false">
      <c r="A200" s="6"/>
      <c r="B200" s="7"/>
      <c r="C200" s="7"/>
      <c r="D200" s="7"/>
      <c r="E200" s="7"/>
      <c r="F200" s="8"/>
      <c r="G200" s="7"/>
      <c r="H200" s="9"/>
      <c r="I200" s="10" t="str">
        <f aca="false">IF(B200="","",IF(H200&lt;&gt;"",H200,IFERROR(INDEX(Rates!$B$2:$B$51,MATCH(B200,Rates!$A$2:$A$51,0)),0)))</f>
        <v/>
      </c>
      <c r="J200" s="10" t="n">
        <f aca="false">IF(OR(F200="",G200&lt;&gt;"Yes"),0,F200*N(I200))</f>
        <v>0</v>
      </c>
      <c r="K200" s="7"/>
      <c r="L200" s="7"/>
    </row>
    <row r="201" customFormat="false" ht="15" hidden="false" customHeight="false" outlineLevel="0" collapsed="false">
      <c r="A201" s="6"/>
      <c r="B201" s="7"/>
      <c r="C201" s="7"/>
      <c r="D201" s="7"/>
      <c r="E201" s="7"/>
      <c r="F201" s="8"/>
      <c r="G201" s="7"/>
      <c r="H201" s="9"/>
      <c r="I201" s="10" t="str">
        <f aca="false">IF(B201="","",IF(H201&lt;&gt;"",H201,IFERROR(INDEX(Rates!$B$2:$B$51,MATCH(B201,Rates!$A$2:$A$51,0)),0)))</f>
        <v/>
      </c>
      <c r="J201" s="10" t="n">
        <f aca="false">IF(OR(F201="",G201&lt;&gt;"Yes"),0,F201*N(I201))</f>
        <v>0</v>
      </c>
      <c r="K201" s="7"/>
      <c r="L201" s="7"/>
    </row>
    <row r="202" customFormat="false" ht="15" hidden="false" customHeight="false" outlineLevel="0" collapsed="false">
      <c r="A202" s="6"/>
      <c r="B202" s="7"/>
      <c r="C202" s="7"/>
      <c r="D202" s="7"/>
      <c r="E202" s="7"/>
      <c r="F202" s="8"/>
      <c r="G202" s="7"/>
      <c r="H202" s="9"/>
      <c r="I202" s="10" t="str">
        <f aca="false">IF(B202="","",IF(H202&lt;&gt;"",H202,IFERROR(INDEX(Rates!$B$2:$B$51,MATCH(B202,Rates!$A$2:$A$51,0)),0)))</f>
        <v/>
      </c>
      <c r="J202" s="10" t="n">
        <f aca="false">IF(OR(F202="",G202&lt;&gt;"Yes"),0,F202*N(I202))</f>
        <v>0</v>
      </c>
      <c r="K202" s="7"/>
      <c r="L202" s="7"/>
    </row>
    <row r="203" customFormat="false" ht="15" hidden="false" customHeight="false" outlineLevel="0" collapsed="false">
      <c r="A203" s="6"/>
      <c r="B203" s="7"/>
      <c r="C203" s="7"/>
      <c r="D203" s="7"/>
      <c r="E203" s="7"/>
      <c r="F203" s="8"/>
      <c r="G203" s="7"/>
      <c r="H203" s="9"/>
      <c r="I203" s="10" t="str">
        <f aca="false">IF(B203="","",IF(H203&lt;&gt;"",H203,IFERROR(INDEX(Rates!$B$2:$B$51,MATCH(B203,Rates!$A$2:$A$51,0)),0)))</f>
        <v/>
      </c>
      <c r="J203" s="10" t="n">
        <f aca="false">IF(OR(F203="",G203&lt;&gt;"Yes"),0,F203*N(I203))</f>
        <v>0</v>
      </c>
      <c r="K203" s="7"/>
      <c r="L203" s="7"/>
    </row>
    <row r="204" customFormat="false" ht="15" hidden="false" customHeight="false" outlineLevel="0" collapsed="false">
      <c r="A204" s="6"/>
      <c r="B204" s="7"/>
      <c r="C204" s="7"/>
      <c r="D204" s="7"/>
      <c r="E204" s="7"/>
      <c r="F204" s="8"/>
      <c r="G204" s="7"/>
      <c r="H204" s="9"/>
      <c r="I204" s="10" t="str">
        <f aca="false">IF(B204="","",IF(H204&lt;&gt;"",H204,IFERROR(INDEX(Rates!$B$2:$B$51,MATCH(B204,Rates!$A$2:$A$51,0)),0)))</f>
        <v/>
      </c>
      <c r="J204" s="10" t="n">
        <f aca="false">IF(OR(F204="",G204&lt;&gt;"Yes"),0,F204*N(I204))</f>
        <v>0</v>
      </c>
      <c r="K204" s="7"/>
      <c r="L204" s="7"/>
    </row>
    <row r="205" customFormat="false" ht="15" hidden="false" customHeight="false" outlineLevel="0" collapsed="false">
      <c r="A205" s="6"/>
      <c r="B205" s="7"/>
      <c r="C205" s="7"/>
      <c r="D205" s="7"/>
      <c r="E205" s="7"/>
      <c r="F205" s="8"/>
      <c r="G205" s="7"/>
      <c r="H205" s="9"/>
      <c r="I205" s="10" t="str">
        <f aca="false">IF(B205="","",IF(H205&lt;&gt;"",H205,IFERROR(INDEX(Rates!$B$2:$B$51,MATCH(B205,Rates!$A$2:$A$51,0)),0)))</f>
        <v/>
      </c>
      <c r="J205" s="10" t="n">
        <f aca="false">IF(OR(F205="",G205&lt;&gt;"Yes"),0,F205*N(I205))</f>
        <v>0</v>
      </c>
      <c r="K205" s="7"/>
      <c r="L205" s="7"/>
    </row>
    <row r="206" customFormat="false" ht="15" hidden="false" customHeight="false" outlineLevel="0" collapsed="false">
      <c r="A206" s="6"/>
      <c r="B206" s="7"/>
      <c r="C206" s="7"/>
      <c r="D206" s="7"/>
      <c r="E206" s="7"/>
      <c r="F206" s="8"/>
      <c r="G206" s="7"/>
      <c r="H206" s="9"/>
      <c r="I206" s="10" t="str">
        <f aca="false">IF(B206="","",IF(H206&lt;&gt;"",H206,IFERROR(INDEX(Rates!$B$2:$B$51,MATCH(B206,Rates!$A$2:$A$51,0)),0)))</f>
        <v/>
      </c>
      <c r="J206" s="10" t="n">
        <f aca="false">IF(OR(F206="",G206&lt;&gt;"Yes"),0,F206*N(I206))</f>
        <v>0</v>
      </c>
      <c r="K206" s="7"/>
      <c r="L206" s="7"/>
    </row>
    <row r="207" customFormat="false" ht="15" hidden="false" customHeight="false" outlineLevel="0" collapsed="false">
      <c r="A207" s="6"/>
      <c r="B207" s="7"/>
      <c r="C207" s="7"/>
      <c r="D207" s="7"/>
      <c r="E207" s="7"/>
      <c r="F207" s="8"/>
      <c r="G207" s="7"/>
      <c r="H207" s="9"/>
      <c r="I207" s="10" t="str">
        <f aca="false">IF(B207="","",IF(H207&lt;&gt;"",H207,IFERROR(INDEX(Rates!$B$2:$B$51,MATCH(B207,Rates!$A$2:$A$51,0)),0)))</f>
        <v/>
      </c>
      <c r="J207" s="10" t="n">
        <f aca="false">IF(OR(F207="",G207&lt;&gt;"Yes"),0,F207*N(I207))</f>
        <v>0</v>
      </c>
      <c r="K207" s="7"/>
      <c r="L207" s="7"/>
    </row>
    <row r="208" customFormat="false" ht="15" hidden="false" customHeight="false" outlineLevel="0" collapsed="false">
      <c r="A208" s="6"/>
      <c r="B208" s="7"/>
      <c r="C208" s="7"/>
      <c r="D208" s="7"/>
      <c r="E208" s="7"/>
      <c r="F208" s="8"/>
      <c r="G208" s="7"/>
      <c r="H208" s="9"/>
      <c r="I208" s="10" t="str">
        <f aca="false">IF(B208="","",IF(H208&lt;&gt;"",H208,IFERROR(INDEX(Rates!$B$2:$B$51,MATCH(B208,Rates!$A$2:$A$51,0)),0)))</f>
        <v/>
      </c>
      <c r="J208" s="10" t="n">
        <f aca="false">IF(OR(F208="",G208&lt;&gt;"Yes"),0,F208*N(I208))</f>
        <v>0</v>
      </c>
      <c r="K208" s="7"/>
      <c r="L208" s="7"/>
    </row>
    <row r="209" customFormat="false" ht="15" hidden="false" customHeight="false" outlineLevel="0" collapsed="false">
      <c r="A209" s="6"/>
      <c r="B209" s="7"/>
      <c r="C209" s="7"/>
      <c r="D209" s="7"/>
      <c r="E209" s="7"/>
      <c r="F209" s="8"/>
      <c r="G209" s="7"/>
      <c r="H209" s="9"/>
      <c r="I209" s="10" t="str">
        <f aca="false">IF(B209="","",IF(H209&lt;&gt;"",H209,IFERROR(INDEX(Rates!$B$2:$B$51,MATCH(B209,Rates!$A$2:$A$51,0)),0)))</f>
        <v/>
      </c>
      <c r="J209" s="10" t="n">
        <f aca="false">IF(OR(F209="",G209&lt;&gt;"Yes"),0,F209*N(I209))</f>
        <v>0</v>
      </c>
      <c r="K209" s="7"/>
      <c r="L209" s="7"/>
    </row>
    <row r="210" customFormat="false" ht="15" hidden="false" customHeight="false" outlineLevel="0" collapsed="false">
      <c r="A210" s="6"/>
      <c r="B210" s="7"/>
      <c r="C210" s="7"/>
      <c r="D210" s="7"/>
      <c r="E210" s="7"/>
      <c r="F210" s="8"/>
      <c r="G210" s="7"/>
      <c r="H210" s="9"/>
      <c r="I210" s="10" t="str">
        <f aca="false">IF(B210="","",IF(H210&lt;&gt;"",H210,IFERROR(INDEX(Rates!$B$2:$B$51,MATCH(B210,Rates!$A$2:$A$51,0)),0)))</f>
        <v/>
      </c>
      <c r="J210" s="10" t="n">
        <f aca="false">IF(OR(F210="",G210&lt;&gt;"Yes"),0,F210*N(I210))</f>
        <v>0</v>
      </c>
      <c r="K210" s="7"/>
      <c r="L210" s="7"/>
    </row>
    <row r="211" customFormat="false" ht="15" hidden="false" customHeight="false" outlineLevel="0" collapsed="false">
      <c r="A211" s="6"/>
      <c r="B211" s="7"/>
      <c r="C211" s="7"/>
      <c r="D211" s="7"/>
      <c r="E211" s="7"/>
      <c r="F211" s="8"/>
      <c r="G211" s="7"/>
      <c r="H211" s="9"/>
      <c r="I211" s="10" t="str">
        <f aca="false">IF(B211="","",IF(H211&lt;&gt;"",H211,IFERROR(INDEX(Rates!$B$2:$B$51,MATCH(B211,Rates!$A$2:$A$51,0)),0)))</f>
        <v/>
      </c>
      <c r="J211" s="10" t="n">
        <f aca="false">IF(OR(F211="",G211&lt;&gt;"Yes"),0,F211*N(I211))</f>
        <v>0</v>
      </c>
      <c r="K211" s="7"/>
      <c r="L211" s="7"/>
    </row>
    <row r="212" customFormat="false" ht="15" hidden="false" customHeight="false" outlineLevel="0" collapsed="false">
      <c r="A212" s="6"/>
      <c r="B212" s="7"/>
      <c r="C212" s="7"/>
      <c r="D212" s="7"/>
      <c r="E212" s="7"/>
      <c r="F212" s="8"/>
      <c r="G212" s="7"/>
      <c r="H212" s="9"/>
      <c r="I212" s="10" t="str">
        <f aca="false">IF(B212="","",IF(H212&lt;&gt;"",H212,IFERROR(INDEX(Rates!$B$2:$B$51,MATCH(B212,Rates!$A$2:$A$51,0)),0)))</f>
        <v/>
      </c>
      <c r="J212" s="10" t="n">
        <f aca="false">IF(OR(F212="",G212&lt;&gt;"Yes"),0,F212*N(I212))</f>
        <v>0</v>
      </c>
      <c r="K212" s="7"/>
      <c r="L212" s="7"/>
    </row>
    <row r="213" customFormat="false" ht="15" hidden="false" customHeight="false" outlineLevel="0" collapsed="false">
      <c r="A213" s="6"/>
      <c r="B213" s="7"/>
      <c r="C213" s="7"/>
      <c r="D213" s="7"/>
      <c r="E213" s="7"/>
      <c r="F213" s="8"/>
      <c r="G213" s="7"/>
      <c r="H213" s="9"/>
      <c r="I213" s="10" t="str">
        <f aca="false">IF(B213="","",IF(H213&lt;&gt;"",H213,IFERROR(INDEX(Rates!$B$2:$B$51,MATCH(B213,Rates!$A$2:$A$51,0)),0)))</f>
        <v/>
      </c>
      <c r="J213" s="10" t="n">
        <f aca="false">IF(OR(F213="",G213&lt;&gt;"Yes"),0,F213*N(I213))</f>
        <v>0</v>
      </c>
      <c r="K213" s="7"/>
      <c r="L213" s="7"/>
    </row>
    <row r="214" customFormat="false" ht="15" hidden="false" customHeight="false" outlineLevel="0" collapsed="false">
      <c r="A214" s="6"/>
      <c r="B214" s="7"/>
      <c r="C214" s="7"/>
      <c r="D214" s="7"/>
      <c r="E214" s="7"/>
      <c r="F214" s="8"/>
      <c r="G214" s="7"/>
      <c r="H214" s="9"/>
      <c r="I214" s="10" t="str">
        <f aca="false">IF(B214="","",IF(H214&lt;&gt;"",H214,IFERROR(INDEX(Rates!$B$2:$B$51,MATCH(B214,Rates!$A$2:$A$51,0)),0)))</f>
        <v/>
      </c>
      <c r="J214" s="10" t="n">
        <f aca="false">IF(OR(F214="",G214&lt;&gt;"Yes"),0,F214*N(I214))</f>
        <v>0</v>
      </c>
      <c r="K214" s="7"/>
      <c r="L214" s="7"/>
    </row>
    <row r="215" customFormat="false" ht="15" hidden="false" customHeight="false" outlineLevel="0" collapsed="false">
      <c r="A215" s="6"/>
      <c r="B215" s="7"/>
      <c r="C215" s="7"/>
      <c r="D215" s="7"/>
      <c r="E215" s="7"/>
      <c r="F215" s="8"/>
      <c r="G215" s="7"/>
      <c r="H215" s="9"/>
      <c r="I215" s="10" t="str">
        <f aca="false">IF(B215="","",IF(H215&lt;&gt;"",H215,IFERROR(INDEX(Rates!$B$2:$B$51,MATCH(B215,Rates!$A$2:$A$51,0)),0)))</f>
        <v/>
      </c>
      <c r="J215" s="10" t="n">
        <f aca="false">IF(OR(F215="",G215&lt;&gt;"Yes"),0,F215*N(I215))</f>
        <v>0</v>
      </c>
      <c r="K215" s="7"/>
      <c r="L215" s="7"/>
    </row>
    <row r="216" customFormat="false" ht="15" hidden="false" customHeight="false" outlineLevel="0" collapsed="false">
      <c r="A216" s="6"/>
      <c r="B216" s="7"/>
      <c r="C216" s="7"/>
      <c r="D216" s="7"/>
      <c r="E216" s="7"/>
      <c r="F216" s="8"/>
      <c r="G216" s="7"/>
      <c r="H216" s="9"/>
      <c r="I216" s="10" t="str">
        <f aca="false">IF(B216="","",IF(H216&lt;&gt;"",H216,IFERROR(INDEX(Rates!$B$2:$B$51,MATCH(B216,Rates!$A$2:$A$51,0)),0)))</f>
        <v/>
      </c>
      <c r="J216" s="10" t="n">
        <f aca="false">IF(OR(F216="",G216&lt;&gt;"Yes"),0,F216*N(I216))</f>
        <v>0</v>
      </c>
      <c r="K216" s="7"/>
      <c r="L216" s="7"/>
    </row>
    <row r="217" customFormat="false" ht="15" hidden="false" customHeight="false" outlineLevel="0" collapsed="false">
      <c r="A217" s="6"/>
      <c r="B217" s="7"/>
      <c r="C217" s="7"/>
      <c r="D217" s="7"/>
      <c r="E217" s="7"/>
      <c r="F217" s="8"/>
      <c r="G217" s="7"/>
      <c r="H217" s="9"/>
      <c r="I217" s="10" t="str">
        <f aca="false">IF(B217="","",IF(H217&lt;&gt;"",H217,IFERROR(INDEX(Rates!$B$2:$B$51,MATCH(B217,Rates!$A$2:$A$51,0)),0)))</f>
        <v/>
      </c>
      <c r="J217" s="10" t="n">
        <f aca="false">IF(OR(F217="",G217&lt;&gt;"Yes"),0,F217*N(I217))</f>
        <v>0</v>
      </c>
      <c r="K217" s="7"/>
      <c r="L217" s="7"/>
    </row>
    <row r="218" customFormat="false" ht="15" hidden="false" customHeight="false" outlineLevel="0" collapsed="false">
      <c r="A218" s="6"/>
      <c r="B218" s="7"/>
      <c r="C218" s="7"/>
      <c r="D218" s="7"/>
      <c r="E218" s="7"/>
      <c r="F218" s="8"/>
      <c r="G218" s="7"/>
      <c r="H218" s="9"/>
      <c r="I218" s="10" t="str">
        <f aca="false">IF(B218="","",IF(H218&lt;&gt;"",H218,IFERROR(INDEX(Rates!$B$2:$B$51,MATCH(B218,Rates!$A$2:$A$51,0)),0)))</f>
        <v/>
      </c>
      <c r="J218" s="10" t="n">
        <f aca="false">IF(OR(F218="",G218&lt;&gt;"Yes"),0,F218*N(I218))</f>
        <v>0</v>
      </c>
      <c r="K218" s="7"/>
      <c r="L218" s="7"/>
    </row>
    <row r="219" customFormat="false" ht="15" hidden="false" customHeight="false" outlineLevel="0" collapsed="false">
      <c r="A219" s="6"/>
      <c r="B219" s="7"/>
      <c r="C219" s="7"/>
      <c r="D219" s="7"/>
      <c r="E219" s="7"/>
      <c r="F219" s="8"/>
      <c r="G219" s="7"/>
      <c r="H219" s="9"/>
      <c r="I219" s="10" t="str">
        <f aca="false">IF(B219="","",IF(H219&lt;&gt;"",H219,IFERROR(INDEX(Rates!$B$2:$B$51,MATCH(B219,Rates!$A$2:$A$51,0)),0)))</f>
        <v/>
      </c>
      <c r="J219" s="10" t="n">
        <f aca="false">IF(OR(F219="",G219&lt;&gt;"Yes"),0,F219*N(I219))</f>
        <v>0</v>
      </c>
      <c r="K219" s="7"/>
      <c r="L219" s="7"/>
    </row>
    <row r="220" customFormat="false" ht="15" hidden="false" customHeight="false" outlineLevel="0" collapsed="false">
      <c r="A220" s="6"/>
      <c r="B220" s="7"/>
      <c r="C220" s="7"/>
      <c r="D220" s="7"/>
      <c r="E220" s="7"/>
      <c r="F220" s="8"/>
      <c r="G220" s="7"/>
      <c r="H220" s="9"/>
      <c r="I220" s="10" t="str">
        <f aca="false">IF(B220="","",IF(H220&lt;&gt;"",H220,IFERROR(INDEX(Rates!$B$2:$B$51,MATCH(B220,Rates!$A$2:$A$51,0)),0)))</f>
        <v/>
      </c>
      <c r="J220" s="10" t="n">
        <f aca="false">IF(OR(F220="",G220&lt;&gt;"Yes"),0,F220*N(I220))</f>
        <v>0</v>
      </c>
      <c r="K220" s="7"/>
      <c r="L220" s="7"/>
    </row>
    <row r="221" customFormat="false" ht="15" hidden="false" customHeight="false" outlineLevel="0" collapsed="false">
      <c r="A221" s="6"/>
      <c r="B221" s="7"/>
      <c r="C221" s="7"/>
      <c r="D221" s="7"/>
      <c r="E221" s="7"/>
      <c r="F221" s="8"/>
      <c r="G221" s="7"/>
      <c r="H221" s="9"/>
      <c r="I221" s="10" t="str">
        <f aca="false">IF(B221="","",IF(H221&lt;&gt;"",H221,IFERROR(INDEX(Rates!$B$2:$B$51,MATCH(B221,Rates!$A$2:$A$51,0)),0)))</f>
        <v/>
      </c>
      <c r="J221" s="10" t="n">
        <f aca="false">IF(OR(F221="",G221&lt;&gt;"Yes"),0,F221*N(I221))</f>
        <v>0</v>
      </c>
      <c r="K221" s="7"/>
      <c r="L221" s="7"/>
    </row>
    <row r="222" customFormat="false" ht="15" hidden="false" customHeight="false" outlineLevel="0" collapsed="false">
      <c r="A222" s="6"/>
      <c r="B222" s="7"/>
      <c r="C222" s="7"/>
      <c r="D222" s="7"/>
      <c r="E222" s="7"/>
      <c r="F222" s="8"/>
      <c r="G222" s="7"/>
      <c r="H222" s="9"/>
      <c r="I222" s="10" t="str">
        <f aca="false">IF(B222="","",IF(H222&lt;&gt;"",H222,IFERROR(INDEX(Rates!$B$2:$B$51,MATCH(B222,Rates!$A$2:$A$51,0)),0)))</f>
        <v/>
      </c>
      <c r="J222" s="10" t="n">
        <f aca="false">IF(OR(F222="",G222&lt;&gt;"Yes"),0,F222*N(I222))</f>
        <v>0</v>
      </c>
      <c r="K222" s="7"/>
      <c r="L222" s="7"/>
    </row>
    <row r="223" customFormat="false" ht="15" hidden="false" customHeight="false" outlineLevel="0" collapsed="false">
      <c r="A223" s="6"/>
      <c r="B223" s="7"/>
      <c r="C223" s="7"/>
      <c r="D223" s="7"/>
      <c r="E223" s="7"/>
      <c r="F223" s="8"/>
      <c r="G223" s="7"/>
      <c r="H223" s="9"/>
      <c r="I223" s="10" t="str">
        <f aca="false">IF(B223="","",IF(H223&lt;&gt;"",H223,IFERROR(INDEX(Rates!$B$2:$B$51,MATCH(B223,Rates!$A$2:$A$51,0)),0)))</f>
        <v/>
      </c>
      <c r="J223" s="10" t="n">
        <f aca="false">IF(OR(F223="",G223&lt;&gt;"Yes"),0,F223*N(I223))</f>
        <v>0</v>
      </c>
      <c r="K223" s="7"/>
      <c r="L223" s="7"/>
    </row>
    <row r="224" customFormat="false" ht="15" hidden="false" customHeight="false" outlineLevel="0" collapsed="false">
      <c r="A224" s="6"/>
      <c r="B224" s="7"/>
      <c r="C224" s="7"/>
      <c r="D224" s="7"/>
      <c r="E224" s="7"/>
      <c r="F224" s="8"/>
      <c r="G224" s="7"/>
      <c r="H224" s="9"/>
      <c r="I224" s="10" t="str">
        <f aca="false">IF(B224="","",IF(H224&lt;&gt;"",H224,IFERROR(INDEX(Rates!$B$2:$B$51,MATCH(B224,Rates!$A$2:$A$51,0)),0)))</f>
        <v/>
      </c>
      <c r="J224" s="10" t="n">
        <f aca="false">IF(OR(F224="",G224&lt;&gt;"Yes"),0,F224*N(I224))</f>
        <v>0</v>
      </c>
      <c r="K224" s="7"/>
      <c r="L224" s="7"/>
    </row>
    <row r="225" customFormat="false" ht="15" hidden="false" customHeight="false" outlineLevel="0" collapsed="false">
      <c r="A225" s="6"/>
      <c r="B225" s="7"/>
      <c r="C225" s="7"/>
      <c r="D225" s="7"/>
      <c r="E225" s="7"/>
      <c r="F225" s="8"/>
      <c r="G225" s="7"/>
      <c r="H225" s="9"/>
      <c r="I225" s="10" t="str">
        <f aca="false">IF(B225="","",IF(H225&lt;&gt;"",H225,IFERROR(INDEX(Rates!$B$2:$B$51,MATCH(B225,Rates!$A$2:$A$51,0)),0)))</f>
        <v/>
      </c>
      <c r="J225" s="10" t="n">
        <f aca="false">IF(OR(F225="",G225&lt;&gt;"Yes"),0,F225*N(I225))</f>
        <v>0</v>
      </c>
      <c r="K225" s="7"/>
      <c r="L225" s="7"/>
    </row>
    <row r="226" customFormat="false" ht="15" hidden="false" customHeight="false" outlineLevel="0" collapsed="false">
      <c r="A226" s="6"/>
      <c r="B226" s="7"/>
      <c r="C226" s="7"/>
      <c r="D226" s="7"/>
      <c r="E226" s="7"/>
      <c r="F226" s="8"/>
      <c r="G226" s="7"/>
      <c r="H226" s="9"/>
      <c r="I226" s="10" t="str">
        <f aca="false">IF(B226="","",IF(H226&lt;&gt;"",H226,IFERROR(INDEX(Rates!$B$2:$B$51,MATCH(B226,Rates!$A$2:$A$51,0)),0)))</f>
        <v/>
      </c>
      <c r="J226" s="10" t="n">
        <f aca="false">IF(OR(F226="",G226&lt;&gt;"Yes"),0,F226*N(I226))</f>
        <v>0</v>
      </c>
      <c r="K226" s="7"/>
      <c r="L226" s="7"/>
    </row>
    <row r="227" customFormat="false" ht="15" hidden="false" customHeight="false" outlineLevel="0" collapsed="false">
      <c r="A227" s="6"/>
      <c r="B227" s="7"/>
      <c r="C227" s="7"/>
      <c r="D227" s="7"/>
      <c r="E227" s="7"/>
      <c r="F227" s="8"/>
      <c r="G227" s="7"/>
      <c r="H227" s="9"/>
      <c r="I227" s="10" t="str">
        <f aca="false">IF(B227="","",IF(H227&lt;&gt;"",H227,IFERROR(INDEX(Rates!$B$2:$B$51,MATCH(B227,Rates!$A$2:$A$51,0)),0)))</f>
        <v/>
      </c>
      <c r="J227" s="10" t="n">
        <f aca="false">IF(OR(F227="",G227&lt;&gt;"Yes"),0,F227*N(I227))</f>
        <v>0</v>
      </c>
      <c r="K227" s="7"/>
      <c r="L227" s="7"/>
    </row>
    <row r="228" customFormat="false" ht="15" hidden="false" customHeight="false" outlineLevel="0" collapsed="false">
      <c r="A228" s="6"/>
      <c r="B228" s="7"/>
      <c r="C228" s="7"/>
      <c r="D228" s="7"/>
      <c r="E228" s="7"/>
      <c r="F228" s="8"/>
      <c r="G228" s="7"/>
      <c r="H228" s="9"/>
      <c r="I228" s="10" t="str">
        <f aca="false">IF(B228="","",IF(H228&lt;&gt;"",H228,IFERROR(INDEX(Rates!$B$2:$B$51,MATCH(B228,Rates!$A$2:$A$51,0)),0)))</f>
        <v/>
      </c>
      <c r="J228" s="10" t="n">
        <f aca="false">IF(OR(F228="",G228&lt;&gt;"Yes"),0,F228*N(I228))</f>
        <v>0</v>
      </c>
      <c r="K228" s="7"/>
      <c r="L228" s="7"/>
    </row>
    <row r="229" customFormat="false" ht="15" hidden="false" customHeight="false" outlineLevel="0" collapsed="false">
      <c r="A229" s="6"/>
      <c r="B229" s="7"/>
      <c r="C229" s="7"/>
      <c r="D229" s="7"/>
      <c r="E229" s="7"/>
      <c r="F229" s="8"/>
      <c r="G229" s="7"/>
      <c r="H229" s="9"/>
      <c r="I229" s="10" t="str">
        <f aca="false">IF(B229="","",IF(H229&lt;&gt;"",H229,IFERROR(INDEX(Rates!$B$2:$B$51,MATCH(B229,Rates!$A$2:$A$51,0)),0)))</f>
        <v/>
      </c>
      <c r="J229" s="10" t="n">
        <f aca="false">IF(OR(F229="",G229&lt;&gt;"Yes"),0,F229*N(I229))</f>
        <v>0</v>
      </c>
      <c r="K229" s="7"/>
      <c r="L229" s="7"/>
    </row>
    <row r="230" customFormat="false" ht="15" hidden="false" customHeight="false" outlineLevel="0" collapsed="false">
      <c r="A230" s="6"/>
      <c r="B230" s="7"/>
      <c r="C230" s="7"/>
      <c r="D230" s="7"/>
      <c r="E230" s="7"/>
      <c r="F230" s="8"/>
      <c r="G230" s="7"/>
      <c r="H230" s="9"/>
      <c r="I230" s="10" t="str">
        <f aca="false">IF(B230="","",IF(H230&lt;&gt;"",H230,IFERROR(INDEX(Rates!$B$2:$B$51,MATCH(B230,Rates!$A$2:$A$51,0)),0)))</f>
        <v/>
      </c>
      <c r="J230" s="10" t="n">
        <f aca="false">IF(OR(F230="",G230&lt;&gt;"Yes"),0,F230*N(I230))</f>
        <v>0</v>
      </c>
      <c r="K230" s="7"/>
      <c r="L230" s="7"/>
    </row>
    <row r="231" customFormat="false" ht="15" hidden="false" customHeight="false" outlineLevel="0" collapsed="false">
      <c r="A231" s="6"/>
      <c r="B231" s="7"/>
      <c r="C231" s="7"/>
      <c r="D231" s="7"/>
      <c r="E231" s="7"/>
      <c r="F231" s="8"/>
      <c r="G231" s="7"/>
      <c r="H231" s="9"/>
      <c r="I231" s="10" t="str">
        <f aca="false">IF(B231="","",IF(H231&lt;&gt;"",H231,IFERROR(INDEX(Rates!$B$2:$B$51,MATCH(B231,Rates!$A$2:$A$51,0)),0)))</f>
        <v/>
      </c>
      <c r="J231" s="10" t="n">
        <f aca="false">IF(OR(F231="",G231&lt;&gt;"Yes"),0,F231*N(I231))</f>
        <v>0</v>
      </c>
      <c r="K231" s="7"/>
      <c r="L231" s="7"/>
    </row>
    <row r="232" customFormat="false" ht="15" hidden="false" customHeight="false" outlineLevel="0" collapsed="false">
      <c r="A232" s="6"/>
      <c r="B232" s="7"/>
      <c r="C232" s="7"/>
      <c r="D232" s="7"/>
      <c r="E232" s="7"/>
      <c r="F232" s="8"/>
      <c r="G232" s="7"/>
      <c r="H232" s="9"/>
      <c r="I232" s="10" t="str">
        <f aca="false">IF(B232="","",IF(H232&lt;&gt;"",H232,IFERROR(INDEX(Rates!$B$2:$B$51,MATCH(B232,Rates!$A$2:$A$51,0)),0)))</f>
        <v/>
      </c>
      <c r="J232" s="10" t="n">
        <f aca="false">IF(OR(F232="",G232&lt;&gt;"Yes"),0,F232*N(I232))</f>
        <v>0</v>
      </c>
      <c r="K232" s="7"/>
      <c r="L232" s="7"/>
    </row>
    <row r="233" customFormat="false" ht="15" hidden="false" customHeight="false" outlineLevel="0" collapsed="false">
      <c r="A233" s="6"/>
      <c r="B233" s="7"/>
      <c r="C233" s="7"/>
      <c r="D233" s="7"/>
      <c r="E233" s="7"/>
      <c r="F233" s="8"/>
      <c r="G233" s="7"/>
      <c r="H233" s="9"/>
      <c r="I233" s="10" t="str">
        <f aca="false">IF(B233="","",IF(H233&lt;&gt;"",H233,IFERROR(INDEX(Rates!$B$2:$B$51,MATCH(B233,Rates!$A$2:$A$51,0)),0)))</f>
        <v/>
      </c>
      <c r="J233" s="10" t="n">
        <f aca="false">IF(OR(F233="",G233&lt;&gt;"Yes"),0,F233*N(I233))</f>
        <v>0</v>
      </c>
      <c r="K233" s="7"/>
      <c r="L233" s="7"/>
    </row>
    <row r="234" customFormat="false" ht="15" hidden="false" customHeight="false" outlineLevel="0" collapsed="false">
      <c r="A234" s="6"/>
      <c r="B234" s="7"/>
      <c r="C234" s="7"/>
      <c r="D234" s="7"/>
      <c r="E234" s="7"/>
      <c r="F234" s="8"/>
      <c r="G234" s="7"/>
      <c r="H234" s="9"/>
      <c r="I234" s="10" t="str">
        <f aca="false">IF(B234="","",IF(H234&lt;&gt;"",H234,IFERROR(INDEX(Rates!$B$2:$B$51,MATCH(B234,Rates!$A$2:$A$51,0)),0)))</f>
        <v/>
      </c>
      <c r="J234" s="10" t="n">
        <f aca="false">IF(OR(F234="",G234&lt;&gt;"Yes"),0,F234*N(I234))</f>
        <v>0</v>
      </c>
      <c r="K234" s="7"/>
      <c r="L234" s="7"/>
    </row>
    <row r="235" customFormat="false" ht="15" hidden="false" customHeight="false" outlineLevel="0" collapsed="false">
      <c r="A235" s="6"/>
      <c r="B235" s="7"/>
      <c r="C235" s="7"/>
      <c r="D235" s="7"/>
      <c r="E235" s="7"/>
      <c r="F235" s="8"/>
      <c r="G235" s="7"/>
      <c r="H235" s="9"/>
      <c r="I235" s="10" t="str">
        <f aca="false">IF(B235="","",IF(H235&lt;&gt;"",H235,IFERROR(INDEX(Rates!$B$2:$B$51,MATCH(B235,Rates!$A$2:$A$51,0)),0)))</f>
        <v/>
      </c>
      <c r="J235" s="10" t="n">
        <f aca="false">IF(OR(F235="",G235&lt;&gt;"Yes"),0,F235*N(I235))</f>
        <v>0</v>
      </c>
      <c r="K235" s="7"/>
      <c r="L235" s="7"/>
    </row>
    <row r="236" customFormat="false" ht="15" hidden="false" customHeight="false" outlineLevel="0" collapsed="false">
      <c r="A236" s="6"/>
      <c r="B236" s="7"/>
      <c r="C236" s="7"/>
      <c r="D236" s="7"/>
      <c r="E236" s="7"/>
      <c r="F236" s="8"/>
      <c r="G236" s="7"/>
      <c r="H236" s="9"/>
      <c r="I236" s="10" t="str">
        <f aca="false">IF(B236="","",IF(H236&lt;&gt;"",H236,IFERROR(INDEX(Rates!$B$2:$B$51,MATCH(B236,Rates!$A$2:$A$51,0)),0)))</f>
        <v/>
      </c>
      <c r="J236" s="10" t="n">
        <f aca="false">IF(OR(F236="",G236&lt;&gt;"Yes"),0,F236*N(I236))</f>
        <v>0</v>
      </c>
      <c r="K236" s="7"/>
      <c r="L236" s="7"/>
    </row>
    <row r="237" customFormat="false" ht="15" hidden="false" customHeight="false" outlineLevel="0" collapsed="false">
      <c r="A237" s="6"/>
      <c r="B237" s="7"/>
      <c r="C237" s="7"/>
      <c r="D237" s="7"/>
      <c r="E237" s="7"/>
      <c r="F237" s="8"/>
      <c r="G237" s="7"/>
      <c r="H237" s="9"/>
      <c r="I237" s="10" t="str">
        <f aca="false">IF(B237="","",IF(H237&lt;&gt;"",H237,IFERROR(INDEX(Rates!$B$2:$B$51,MATCH(B237,Rates!$A$2:$A$51,0)),0)))</f>
        <v/>
      </c>
      <c r="J237" s="10" t="n">
        <f aca="false">IF(OR(F237="",G237&lt;&gt;"Yes"),0,F237*N(I237))</f>
        <v>0</v>
      </c>
      <c r="K237" s="7"/>
      <c r="L237" s="7"/>
    </row>
    <row r="238" customFormat="false" ht="15" hidden="false" customHeight="false" outlineLevel="0" collapsed="false">
      <c r="A238" s="6"/>
      <c r="B238" s="7"/>
      <c r="C238" s="7"/>
      <c r="D238" s="7"/>
      <c r="E238" s="7"/>
      <c r="F238" s="8"/>
      <c r="G238" s="7"/>
      <c r="H238" s="9"/>
      <c r="I238" s="10" t="str">
        <f aca="false">IF(B238="","",IF(H238&lt;&gt;"",H238,IFERROR(INDEX(Rates!$B$2:$B$51,MATCH(B238,Rates!$A$2:$A$51,0)),0)))</f>
        <v/>
      </c>
      <c r="J238" s="10" t="n">
        <f aca="false">IF(OR(F238="",G238&lt;&gt;"Yes"),0,F238*N(I238))</f>
        <v>0</v>
      </c>
      <c r="K238" s="7"/>
      <c r="L238" s="7"/>
    </row>
    <row r="239" customFormat="false" ht="15" hidden="false" customHeight="false" outlineLevel="0" collapsed="false">
      <c r="A239" s="6"/>
      <c r="B239" s="7"/>
      <c r="C239" s="7"/>
      <c r="D239" s="7"/>
      <c r="E239" s="7"/>
      <c r="F239" s="8"/>
      <c r="G239" s="7"/>
      <c r="H239" s="9"/>
      <c r="I239" s="10" t="str">
        <f aca="false">IF(B239="","",IF(H239&lt;&gt;"",H239,IFERROR(INDEX(Rates!$B$2:$B$51,MATCH(B239,Rates!$A$2:$A$51,0)),0)))</f>
        <v/>
      </c>
      <c r="J239" s="10" t="n">
        <f aca="false">IF(OR(F239="",G239&lt;&gt;"Yes"),0,F239*N(I239))</f>
        <v>0</v>
      </c>
      <c r="K239" s="7"/>
      <c r="L239" s="7"/>
    </row>
    <row r="240" customFormat="false" ht="15" hidden="false" customHeight="false" outlineLevel="0" collapsed="false">
      <c r="A240" s="6"/>
      <c r="B240" s="7"/>
      <c r="C240" s="7"/>
      <c r="D240" s="7"/>
      <c r="E240" s="7"/>
      <c r="F240" s="8"/>
      <c r="G240" s="7"/>
      <c r="H240" s="9"/>
      <c r="I240" s="10" t="str">
        <f aca="false">IF(B240="","",IF(H240&lt;&gt;"",H240,IFERROR(INDEX(Rates!$B$2:$B$51,MATCH(B240,Rates!$A$2:$A$51,0)),0)))</f>
        <v/>
      </c>
      <c r="J240" s="10" t="n">
        <f aca="false">IF(OR(F240="",G240&lt;&gt;"Yes"),0,F240*N(I240))</f>
        <v>0</v>
      </c>
      <c r="K240" s="7"/>
      <c r="L240" s="7"/>
    </row>
    <row r="241" customFormat="false" ht="15" hidden="false" customHeight="false" outlineLevel="0" collapsed="false">
      <c r="A241" s="6"/>
      <c r="B241" s="7"/>
      <c r="C241" s="7"/>
      <c r="D241" s="7"/>
      <c r="E241" s="7"/>
      <c r="F241" s="8"/>
      <c r="G241" s="7"/>
      <c r="H241" s="9"/>
      <c r="I241" s="10" t="str">
        <f aca="false">IF(B241="","",IF(H241&lt;&gt;"",H241,IFERROR(INDEX(Rates!$B$2:$B$51,MATCH(B241,Rates!$A$2:$A$51,0)),0)))</f>
        <v/>
      </c>
      <c r="J241" s="10" t="n">
        <f aca="false">IF(OR(F241="",G241&lt;&gt;"Yes"),0,F241*N(I241))</f>
        <v>0</v>
      </c>
      <c r="K241" s="7"/>
      <c r="L241" s="7"/>
    </row>
    <row r="242" customFormat="false" ht="15" hidden="false" customHeight="false" outlineLevel="0" collapsed="false">
      <c r="A242" s="6"/>
      <c r="B242" s="7"/>
      <c r="C242" s="7"/>
      <c r="D242" s="7"/>
      <c r="E242" s="7"/>
      <c r="F242" s="8"/>
      <c r="G242" s="7"/>
      <c r="H242" s="9"/>
      <c r="I242" s="10" t="str">
        <f aca="false">IF(B242="","",IF(H242&lt;&gt;"",H242,IFERROR(INDEX(Rates!$B$2:$B$51,MATCH(B242,Rates!$A$2:$A$51,0)),0)))</f>
        <v/>
      </c>
      <c r="J242" s="10" t="n">
        <f aca="false">IF(OR(F242="",G242&lt;&gt;"Yes"),0,F242*N(I242))</f>
        <v>0</v>
      </c>
      <c r="K242" s="7"/>
      <c r="L242" s="7"/>
    </row>
    <row r="243" customFormat="false" ht="15" hidden="false" customHeight="false" outlineLevel="0" collapsed="false">
      <c r="A243" s="6"/>
      <c r="B243" s="7"/>
      <c r="C243" s="7"/>
      <c r="D243" s="7"/>
      <c r="E243" s="7"/>
      <c r="F243" s="8"/>
      <c r="G243" s="7"/>
      <c r="H243" s="9"/>
      <c r="I243" s="10" t="str">
        <f aca="false">IF(B243="","",IF(H243&lt;&gt;"",H243,IFERROR(INDEX(Rates!$B$2:$B$51,MATCH(B243,Rates!$A$2:$A$51,0)),0)))</f>
        <v/>
      </c>
      <c r="J243" s="10" t="n">
        <f aca="false">IF(OR(F243="",G243&lt;&gt;"Yes"),0,F243*N(I243))</f>
        <v>0</v>
      </c>
      <c r="K243" s="7"/>
      <c r="L243" s="7"/>
    </row>
    <row r="244" customFormat="false" ht="15" hidden="false" customHeight="false" outlineLevel="0" collapsed="false">
      <c r="A244" s="6"/>
      <c r="B244" s="7"/>
      <c r="C244" s="7"/>
      <c r="D244" s="7"/>
      <c r="E244" s="7"/>
      <c r="F244" s="8"/>
      <c r="G244" s="7"/>
      <c r="H244" s="9"/>
      <c r="I244" s="10" t="str">
        <f aca="false">IF(B244="","",IF(H244&lt;&gt;"",H244,IFERROR(INDEX(Rates!$B$2:$B$51,MATCH(B244,Rates!$A$2:$A$51,0)),0)))</f>
        <v/>
      </c>
      <c r="J244" s="10" t="n">
        <f aca="false">IF(OR(F244="",G244&lt;&gt;"Yes"),0,F244*N(I244))</f>
        <v>0</v>
      </c>
      <c r="K244" s="7"/>
      <c r="L244" s="7"/>
    </row>
    <row r="245" customFormat="false" ht="15" hidden="false" customHeight="false" outlineLevel="0" collapsed="false">
      <c r="A245" s="6"/>
      <c r="B245" s="7"/>
      <c r="C245" s="7"/>
      <c r="D245" s="7"/>
      <c r="E245" s="7"/>
      <c r="F245" s="8"/>
      <c r="G245" s="7"/>
      <c r="H245" s="9"/>
      <c r="I245" s="10" t="str">
        <f aca="false">IF(B245="","",IF(H245&lt;&gt;"",H245,IFERROR(INDEX(Rates!$B$2:$B$51,MATCH(B245,Rates!$A$2:$A$51,0)),0)))</f>
        <v/>
      </c>
      <c r="J245" s="10" t="n">
        <f aca="false">IF(OR(F245="",G245&lt;&gt;"Yes"),0,F245*N(I245))</f>
        <v>0</v>
      </c>
      <c r="K245" s="7"/>
      <c r="L245" s="7"/>
    </row>
    <row r="246" customFormat="false" ht="15" hidden="false" customHeight="false" outlineLevel="0" collapsed="false">
      <c r="A246" s="6"/>
      <c r="B246" s="7"/>
      <c r="C246" s="7"/>
      <c r="D246" s="7"/>
      <c r="E246" s="7"/>
      <c r="F246" s="8"/>
      <c r="G246" s="7"/>
      <c r="H246" s="9"/>
      <c r="I246" s="10" t="str">
        <f aca="false">IF(B246="","",IF(H246&lt;&gt;"",H246,IFERROR(INDEX(Rates!$B$2:$B$51,MATCH(B246,Rates!$A$2:$A$51,0)),0)))</f>
        <v/>
      </c>
      <c r="J246" s="10" t="n">
        <f aca="false">IF(OR(F246="",G246&lt;&gt;"Yes"),0,F246*N(I246))</f>
        <v>0</v>
      </c>
      <c r="K246" s="7"/>
      <c r="L246" s="7"/>
    </row>
    <row r="247" customFormat="false" ht="15" hidden="false" customHeight="false" outlineLevel="0" collapsed="false">
      <c r="A247" s="6"/>
      <c r="B247" s="7"/>
      <c r="C247" s="7"/>
      <c r="D247" s="7"/>
      <c r="E247" s="7"/>
      <c r="F247" s="8"/>
      <c r="G247" s="7"/>
      <c r="H247" s="9"/>
      <c r="I247" s="10" t="str">
        <f aca="false">IF(B247="","",IF(H247&lt;&gt;"",H247,IFERROR(INDEX(Rates!$B$2:$B$51,MATCH(B247,Rates!$A$2:$A$51,0)),0)))</f>
        <v/>
      </c>
      <c r="J247" s="10" t="n">
        <f aca="false">IF(OR(F247="",G247&lt;&gt;"Yes"),0,F247*N(I247))</f>
        <v>0</v>
      </c>
      <c r="K247" s="7"/>
      <c r="L247" s="7"/>
    </row>
    <row r="248" customFormat="false" ht="15" hidden="false" customHeight="false" outlineLevel="0" collapsed="false">
      <c r="A248" s="6"/>
      <c r="B248" s="7"/>
      <c r="C248" s="7"/>
      <c r="D248" s="7"/>
      <c r="E248" s="7"/>
      <c r="F248" s="8"/>
      <c r="G248" s="7"/>
      <c r="H248" s="9"/>
      <c r="I248" s="10" t="str">
        <f aca="false">IF(B248="","",IF(H248&lt;&gt;"",H248,IFERROR(INDEX(Rates!$B$2:$B$51,MATCH(B248,Rates!$A$2:$A$51,0)),0)))</f>
        <v/>
      </c>
      <c r="J248" s="10" t="n">
        <f aca="false">IF(OR(F248="",G248&lt;&gt;"Yes"),0,F248*N(I248))</f>
        <v>0</v>
      </c>
      <c r="K248" s="7"/>
      <c r="L248" s="7"/>
    </row>
    <row r="249" customFormat="false" ht="15" hidden="false" customHeight="false" outlineLevel="0" collapsed="false">
      <c r="A249" s="6"/>
      <c r="B249" s="7"/>
      <c r="C249" s="7"/>
      <c r="D249" s="7"/>
      <c r="E249" s="7"/>
      <c r="F249" s="8"/>
      <c r="G249" s="7"/>
      <c r="H249" s="9"/>
      <c r="I249" s="10" t="str">
        <f aca="false">IF(B249="","",IF(H249&lt;&gt;"",H249,IFERROR(INDEX(Rates!$B$2:$B$51,MATCH(B249,Rates!$A$2:$A$51,0)),0)))</f>
        <v/>
      </c>
      <c r="J249" s="10" t="n">
        <f aca="false">IF(OR(F249="",G249&lt;&gt;"Yes"),0,F249*N(I249))</f>
        <v>0</v>
      </c>
      <c r="K249" s="7"/>
      <c r="L249" s="7"/>
    </row>
    <row r="250" customFormat="false" ht="15" hidden="false" customHeight="false" outlineLevel="0" collapsed="false">
      <c r="A250" s="6"/>
      <c r="B250" s="7"/>
      <c r="C250" s="7"/>
      <c r="D250" s="7"/>
      <c r="E250" s="7"/>
      <c r="F250" s="8"/>
      <c r="G250" s="7"/>
      <c r="H250" s="9"/>
      <c r="I250" s="10" t="str">
        <f aca="false">IF(B250="","",IF(H250&lt;&gt;"",H250,IFERROR(INDEX(Rates!$B$2:$B$51,MATCH(B250,Rates!$A$2:$A$51,0)),0)))</f>
        <v/>
      </c>
      <c r="J250" s="10" t="n">
        <f aca="false">IF(OR(F250="",G250&lt;&gt;"Yes"),0,F250*N(I250))</f>
        <v>0</v>
      </c>
      <c r="K250" s="7"/>
      <c r="L250" s="7"/>
    </row>
    <row r="251" customFormat="false" ht="15" hidden="false" customHeight="false" outlineLevel="0" collapsed="false">
      <c r="A251" s="6"/>
      <c r="B251" s="7"/>
      <c r="C251" s="7"/>
      <c r="D251" s="7"/>
      <c r="E251" s="7"/>
      <c r="F251" s="8"/>
      <c r="G251" s="7"/>
      <c r="H251" s="9"/>
      <c r="I251" s="10" t="str">
        <f aca="false">IF(B251="","",IF(H251&lt;&gt;"",H251,IFERROR(INDEX(Rates!$B$2:$B$51,MATCH(B251,Rates!$A$2:$A$51,0)),0)))</f>
        <v/>
      </c>
      <c r="J251" s="10" t="n">
        <f aca="false">IF(OR(F251="",G251&lt;&gt;"Yes"),0,F251*N(I251))</f>
        <v>0</v>
      </c>
      <c r="K251" s="7"/>
      <c r="L251" s="7"/>
    </row>
    <row r="252" customFormat="false" ht="15" hidden="false" customHeight="false" outlineLevel="0" collapsed="false">
      <c r="A252" s="6"/>
      <c r="B252" s="7"/>
      <c r="C252" s="7"/>
      <c r="D252" s="7"/>
      <c r="E252" s="7"/>
      <c r="F252" s="8"/>
      <c r="G252" s="7"/>
      <c r="H252" s="9"/>
      <c r="I252" s="10" t="str">
        <f aca="false">IF(B252="","",IF(H252&lt;&gt;"",H252,IFERROR(INDEX(Rates!$B$2:$B$51,MATCH(B252,Rates!$A$2:$A$51,0)),0)))</f>
        <v/>
      </c>
      <c r="J252" s="10" t="n">
        <f aca="false">IF(OR(F252="",G252&lt;&gt;"Yes"),0,F252*N(I252))</f>
        <v>0</v>
      </c>
      <c r="K252" s="7"/>
      <c r="L252" s="7"/>
    </row>
    <row r="253" customFormat="false" ht="15" hidden="false" customHeight="false" outlineLevel="0" collapsed="false">
      <c r="A253" s="6"/>
      <c r="B253" s="7"/>
      <c r="C253" s="7"/>
      <c r="D253" s="7"/>
      <c r="E253" s="7"/>
      <c r="F253" s="8"/>
      <c r="G253" s="7"/>
      <c r="H253" s="9"/>
      <c r="I253" s="10" t="str">
        <f aca="false">IF(B253="","",IF(H253&lt;&gt;"",H253,IFERROR(INDEX(Rates!$B$2:$B$51,MATCH(B253,Rates!$A$2:$A$51,0)),0)))</f>
        <v/>
      </c>
      <c r="J253" s="10" t="n">
        <f aca="false">IF(OR(F253="",G253&lt;&gt;"Yes"),0,F253*N(I253))</f>
        <v>0</v>
      </c>
      <c r="K253" s="7"/>
      <c r="L253" s="7"/>
    </row>
    <row r="254" customFormat="false" ht="15" hidden="false" customHeight="false" outlineLevel="0" collapsed="false">
      <c r="A254" s="6"/>
      <c r="B254" s="7"/>
      <c r="C254" s="7"/>
      <c r="D254" s="7"/>
      <c r="E254" s="7"/>
      <c r="F254" s="8"/>
      <c r="G254" s="7"/>
      <c r="H254" s="9"/>
      <c r="I254" s="10" t="str">
        <f aca="false">IF(B254="","",IF(H254&lt;&gt;"",H254,IFERROR(INDEX(Rates!$B$2:$B$51,MATCH(B254,Rates!$A$2:$A$51,0)),0)))</f>
        <v/>
      </c>
      <c r="J254" s="10" t="n">
        <f aca="false">IF(OR(F254="",G254&lt;&gt;"Yes"),0,F254*N(I254))</f>
        <v>0</v>
      </c>
      <c r="K254" s="7"/>
      <c r="L254" s="7"/>
    </row>
    <row r="255" customFormat="false" ht="15" hidden="false" customHeight="false" outlineLevel="0" collapsed="false">
      <c r="A255" s="6"/>
      <c r="B255" s="7"/>
      <c r="C255" s="7"/>
      <c r="D255" s="7"/>
      <c r="E255" s="7"/>
      <c r="F255" s="8"/>
      <c r="G255" s="7"/>
      <c r="H255" s="9"/>
      <c r="I255" s="10" t="str">
        <f aca="false">IF(B255="","",IF(H255&lt;&gt;"",H255,IFERROR(INDEX(Rates!$B$2:$B$51,MATCH(B255,Rates!$A$2:$A$51,0)),0)))</f>
        <v/>
      </c>
      <c r="J255" s="10" t="n">
        <f aca="false">IF(OR(F255="",G255&lt;&gt;"Yes"),0,F255*N(I255))</f>
        <v>0</v>
      </c>
      <c r="K255" s="7"/>
      <c r="L255" s="7"/>
    </row>
    <row r="256" customFormat="false" ht="15" hidden="false" customHeight="false" outlineLevel="0" collapsed="false">
      <c r="A256" s="6"/>
      <c r="B256" s="7"/>
      <c r="C256" s="7"/>
      <c r="D256" s="7"/>
      <c r="E256" s="7"/>
      <c r="F256" s="8"/>
      <c r="G256" s="7"/>
      <c r="H256" s="9"/>
      <c r="I256" s="10" t="str">
        <f aca="false">IF(B256="","",IF(H256&lt;&gt;"",H256,IFERROR(INDEX(Rates!$B$2:$B$51,MATCH(B256,Rates!$A$2:$A$51,0)),0)))</f>
        <v/>
      </c>
      <c r="J256" s="10" t="n">
        <f aca="false">IF(OR(F256="",G256&lt;&gt;"Yes"),0,F256*N(I256))</f>
        <v>0</v>
      </c>
      <c r="K256" s="7"/>
      <c r="L256" s="7"/>
    </row>
    <row r="257" customFormat="false" ht="15" hidden="false" customHeight="false" outlineLevel="0" collapsed="false">
      <c r="A257" s="6"/>
      <c r="B257" s="7"/>
      <c r="C257" s="7"/>
      <c r="D257" s="7"/>
      <c r="E257" s="7"/>
      <c r="F257" s="8"/>
      <c r="G257" s="7"/>
      <c r="H257" s="9"/>
      <c r="I257" s="10" t="str">
        <f aca="false">IF(B257="","",IF(H257&lt;&gt;"",H257,IFERROR(INDEX(Rates!$B$2:$B$51,MATCH(B257,Rates!$A$2:$A$51,0)),0)))</f>
        <v/>
      </c>
      <c r="J257" s="10" t="n">
        <f aca="false">IF(OR(F257="",G257&lt;&gt;"Yes"),0,F257*N(I257))</f>
        <v>0</v>
      </c>
      <c r="K257" s="7"/>
      <c r="L257" s="7"/>
    </row>
    <row r="258" customFormat="false" ht="15" hidden="false" customHeight="false" outlineLevel="0" collapsed="false">
      <c r="A258" s="6"/>
      <c r="B258" s="7"/>
      <c r="C258" s="7"/>
      <c r="D258" s="7"/>
      <c r="E258" s="7"/>
      <c r="F258" s="8"/>
      <c r="G258" s="7"/>
      <c r="H258" s="9"/>
      <c r="I258" s="10" t="str">
        <f aca="false">IF(B258="","",IF(H258&lt;&gt;"",H258,IFERROR(INDEX(Rates!$B$2:$B$51,MATCH(B258,Rates!$A$2:$A$51,0)),0)))</f>
        <v/>
      </c>
      <c r="J258" s="10" t="n">
        <f aca="false">IF(OR(F258="",G258&lt;&gt;"Yes"),0,F258*N(I258))</f>
        <v>0</v>
      </c>
      <c r="K258" s="7"/>
      <c r="L258" s="7"/>
    </row>
    <row r="259" customFormat="false" ht="15" hidden="false" customHeight="false" outlineLevel="0" collapsed="false">
      <c r="A259" s="6"/>
      <c r="B259" s="7"/>
      <c r="C259" s="7"/>
      <c r="D259" s="7"/>
      <c r="E259" s="7"/>
      <c r="F259" s="8"/>
      <c r="G259" s="7"/>
      <c r="H259" s="9"/>
      <c r="I259" s="10" t="str">
        <f aca="false">IF(B259="","",IF(H259&lt;&gt;"",H259,IFERROR(INDEX(Rates!$B$2:$B$51,MATCH(B259,Rates!$A$2:$A$51,0)),0)))</f>
        <v/>
      </c>
      <c r="J259" s="10" t="n">
        <f aca="false">IF(OR(F259="",G259&lt;&gt;"Yes"),0,F259*N(I259))</f>
        <v>0</v>
      </c>
      <c r="K259" s="7"/>
      <c r="L259" s="7"/>
    </row>
    <row r="260" customFormat="false" ht="15" hidden="false" customHeight="false" outlineLevel="0" collapsed="false">
      <c r="A260" s="6"/>
      <c r="B260" s="7"/>
      <c r="C260" s="7"/>
      <c r="D260" s="7"/>
      <c r="E260" s="7"/>
      <c r="F260" s="8"/>
      <c r="G260" s="7"/>
      <c r="H260" s="9"/>
      <c r="I260" s="10" t="str">
        <f aca="false">IF(B260="","",IF(H260&lt;&gt;"",H260,IFERROR(INDEX(Rates!$B$2:$B$51,MATCH(B260,Rates!$A$2:$A$51,0)),0)))</f>
        <v/>
      </c>
      <c r="J260" s="10" t="n">
        <f aca="false">IF(OR(F260="",G260&lt;&gt;"Yes"),0,F260*N(I260))</f>
        <v>0</v>
      </c>
      <c r="K260" s="7"/>
      <c r="L260" s="7"/>
    </row>
    <row r="261" customFormat="false" ht="15" hidden="false" customHeight="false" outlineLevel="0" collapsed="false">
      <c r="A261" s="6"/>
      <c r="B261" s="7"/>
      <c r="C261" s="7"/>
      <c r="D261" s="7"/>
      <c r="E261" s="7"/>
      <c r="F261" s="8"/>
      <c r="G261" s="7"/>
      <c r="H261" s="9"/>
      <c r="I261" s="10" t="str">
        <f aca="false">IF(B261="","",IF(H261&lt;&gt;"",H261,IFERROR(INDEX(Rates!$B$2:$B$51,MATCH(B261,Rates!$A$2:$A$51,0)),0)))</f>
        <v/>
      </c>
      <c r="J261" s="10" t="n">
        <f aca="false">IF(OR(F261="",G261&lt;&gt;"Yes"),0,F261*N(I261))</f>
        <v>0</v>
      </c>
      <c r="K261" s="7"/>
      <c r="L261" s="7"/>
    </row>
    <row r="262" customFormat="false" ht="15" hidden="false" customHeight="false" outlineLevel="0" collapsed="false">
      <c r="A262" s="6"/>
      <c r="B262" s="7"/>
      <c r="C262" s="7"/>
      <c r="D262" s="7"/>
      <c r="E262" s="7"/>
      <c r="F262" s="8"/>
      <c r="G262" s="7"/>
      <c r="H262" s="9"/>
      <c r="I262" s="10" t="str">
        <f aca="false">IF(B262="","",IF(H262&lt;&gt;"",H262,IFERROR(INDEX(Rates!$B$2:$B$51,MATCH(B262,Rates!$A$2:$A$51,0)),0)))</f>
        <v/>
      </c>
      <c r="J262" s="10" t="n">
        <f aca="false">IF(OR(F262="",G262&lt;&gt;"Yes"),0,F262*N(I262))</f>
        <v>0</v>
      </c>
      <c r="K262" s="7"/>
      <c r="L262" s="7"/>
    </row>
    <row r="263" customFormat="false" ht="15" hidden="false" customHeight="false" outlineLevel="0" collapsed="false">
      <c r="A263" s="6"/>
      <c r="B263" s="7"/>
      <c r="C263" s="7"/>
      <c r="D263" s="7"/>
      <c r="E263" s="7"/>
      <c r="F263" s="8"/>
      <c r="G263" s="7"/>
      <c r="H263" s="9"/>
      <c r="I263" s="10" t="str">
        <f aca="false">IF(B263="","",IF(H263&lt;&gt;"",H263,IFERROR(INDEX(Rates!$B$2:$B$51,MATCH(B263,Rates!$A$2:$A$51,0)),0)))</f>
        <v/>
      </c>
      <c r="J263" s="10" t="n">
        <f aca="false">IF(OR(F263="",G263&lt;&gt;"Yes"),0,F263*N(I263))</f>
        <v>0</v>
      </c>
      <c r="K263" s="7"/>
      <c r="L263" s="7"/>
    </row>
    <row r="264" customFormat="false" ht="15" hidden="false" customHeight="false" outlineLevel="0" collapsed="false">
      <c r="A264" s="6"/>
      <c r="B264" s="7"/>
      <c r="C264" s="7"/>
      <c r="D264" s="7"/>
      <c r="E264" s="7"/>
      <c r="F264" s="8"/>
      <c r="G264" s="7"/>
      <c r="H264" s="9"/>
      <c r="I264" s="10" t="str">
        <f aca="false">IF(B264="","",IF(H264&lt;&gt;"",H264,IFERROR(INDEX(Rates!$B$2:$B$51,MATCH(B264,Rates!$A$2:$A$51,0)),0)))</f>
        <v/>
      </c>
      <c r="J264" s="10" t="n">
        <f aca="false">IF(OR(F264="",G264&lt;&gt;"Yes"),0,F264*N(I264))</f>
        <v>0</v>
      </c>
      <c r="K264" s="7"/>
      <c r="L264" s="7"/>
    </row>
    <row r="265" customFormat="false" ht="15" hidden="false" customHeight="false" outlineLevel="0" collapsed="false">
      <c r="A265" s="6"/>
      <c r="B265" s="7"/>
      <c r="C265" s="7"/>
      <c r="D265" s="7"/>
      <c r="E265" s="7"/>
      <c r="F265" s="8"/>
      <c r="G265" s="7"/>
      <c r="H265" s="9"/>
      <c r="I265" s="10" t="str">
        <f aca="false">IF(B265="","",IF(H265&lt;&gt;"",H265,IFERROR(INDEX(Rates!$B$2:$B$51,MATCH(B265,Rates!$A$2:$A$51,0)),0)))</f>
        <v/>
      </c>
      <c r="J265" s="10" t="n">
        <f aca="false">IF(OR(F265="",G265&lt;&gt;"Yes"),0,F265*N(I265))</f>
        <v>0</v>
      </c>
      <c r="K265" s="7"/>
      <c r="L265" s="7"/>
    </row>
    <row r="266" customFormat="false" ht="15" hidden="false" customHeight="false" outlineLevel="0" collapsed="false">
      <c r="A266" s="6"/>
      <c r="B266" s="7"/>
      <c r="C266" s="7"/>
      <c r="D266" s="7"/>
      <c r="E266" s="7"/>
      <c r="F266" s="8"/>
      <c r="G266" s="7"/>
      <c r="H266" s="9"/>
      <c r="I266" s="10" t="str">
        <f aca="false">IF(B266="","",IF(H266&lt;&gt;"",H266,IFERROR(INDEX(Rates!$B$2:$B$51,MATCH(B266,Rates!$A$2:$A$51,0)),0)))</f>
        <v/>
      </c>
      <c r="J266" s="10" t="n">
        <f aca="false">IF(OR(F266="",G266&lt;&gt;"Yes"),0,F266*N(I266))</f>
        <v>0</v>
      </c>
      <c r="K266" s="7"/>
      <c r="L266" s="7"/>
    </row>
    <row r="267" customFormat="false" ht="15" hidden="false" customHeight="false" outlineLevel="0" collapsed="false">
      <c r="A267" s="6"/>
      <c r="B267" s="7"/>
      <c r="C267" s="7"/>
      <c r="D267" s="7"/>
      <c r="E267" s="7"/>
      <c r="F267" s="8"/>
      <c r="G267" s="7"/>
      <c r="H267" s="9"/>
      <c r="I267" s="10" t="str">
        <f aca="false">IF(B267="","",IF(H267&lt;&gt;"",H267,IFERROR(INDEX(Rates!$B$2:$B$51,MATCH(B267,Rates!$A$2:$A$51,0)),0)))</f>
        <v/>
      </c>
      <c r="J267" s="10" t="n">
        <f aca="false">IF(OR(F267="",G267&lt;&gt;"Yes"),0,F267*N(I267))</f>
        <v>0</v>
      </c>
      <c r="K267" s="7"/>
      <c r="L267" s="7"/>
    </row>
    <row r="268" customFormat="false" ht="15" hidden="false" customHeight="false" outlineLevel="0" collapsed="false">
      <c r="A268" s="6"/>
      <c r="B268" s="7"/>
      <c r="C268" s="7"/>
      <c r="D268" s="7"/>
      <c r="E268" s="7"/>
      <c r="F268" s="8"/>
      <c r="G268" s="7"/>
      <c r="H268" s="9"/>
      <c r="I268" s="10" t="str">
        <f aca="false">IF(B268="","",IF(H268&lt;&gt;"",H268,IFERROR(INDEX(Rates!$B$2:$B$51,MATCH(B268,Rates!$A$2:$A$51,0)),0)))</f>
        <v/>
      </c>
      <c r="J268" s="10" t="n">
        <f aca="false">IF(OR(F268="",G268&lt;&gt;"Yes"),0,F268*N(I268))</f>
        <v>0</v>
      </c>
      <c r="K268" s="7"/>
      <c r="L268" s="7"/>
    </row>
    <row r="269" customFormat="false" ht="15" hidden="false" customHeight="false" outlineLevel="0" collapsed="false">
      <c r="A269" s="6"/>
      <c r="B269" s="7"/>
      <c r="C269" s="7"/>
      <c r="D269" s="7"/>
      <c r="E269" s="7"/>
      <c r="F269" s="8"/>
      <c r="G269" s="7"/>
      <c r="H269" s="9"/>
      <c r="I269" s="10" t="str">
        <f aca="false">IF(B269="","",IF(H269&lt;&gt;"",H269,IFERROR(INDEX(Rates!$B$2:$B$51,MATCH(B269,Rates!$A$2:$A$51,0)),0)))</f>
        <v/>
      </c>
      <c r="J269" s="10" t="n">
        <f aca="false">IF(OR(F269="",G269&lt;&gt;"Yes"),0,F269*N(I269))</f>
        <v>0</v>
      </c>
      <c r="K269" s="7"/>
      <c r="L269" s="7"/>
    </row>
    <row r="270" customFormat="false" ht="15" hidden="false" customHeight="false" outlineLevel="0" collapsed="false">
      <c r="A270" s="6"/>
      <c r="B270" s="7"/>
      <c r="C270" s="7"/>
      <c r="D270" s="7"/>
      <c r="E270" s="7"/>
      <c r="F270" s="8"/>
      <c r="G270" s="7"/>
      <c r="H270" s="9"/>
      <c r="I270" s="10" t="str">
        <f aca="false">IF(B270="","",IF(H270&lt;&gt;"",H270,IFERROR(INDEX(Rates!$B$2:$B$51,MATCH(B270,Rates!$A$2:$A$51,0)),0)))</f>
        <v/>
      </c>
      <c r="J270" s="10" t="n">
        <f aca="false">IF(OR(F270="",G270&lt;&gt;"Yes"),0,F270*N(I270))</f>
        <v>0</v>
      </c>
      <c r="K270" s="7"/>
      <c r="L270" s="7"/>
    </row>
    <row r="271" customFormat="false" ht="15" hidden="false" customHeight="false" outlineLevel="0" collapsed="false">
      <c r="A271" s="6"/>
      <c r="B271" s="7"/>
      <c r="C271" s="7"/>
      <c r="D271" s="7"/>
      <c r="E271" s="7"/>
      <c r="F271" s="8"/>
      <c r="G271" s="7"/>
      <c r="H271" s="9"/>
      <c r="I271" s="10" t="str">
        <f aca="false">IF(B271="","",IF(H271&lt;&gt;"",H271,IFERROR(INDEX(Rates!$B$2:$B$51,MATCH(B271,Rates!$A$2:$A$51,0)),0)))</f>
        <v/>
      </c>
      <c r="J271" s="10" t="n">
        <f aca="false">IF(OR(F271="",G271&lt;&gt;"Yes"),0,F271*N(I271))</f>
        <v>0</v>
      </c>
      <c r="K271" s="7"/>
      <c r="L271" s="7"/>
    </row>
    <row r="272" customFormat="false" ht="15" hidden="false" customHeight="false" outlineLevel="0" collapsed="false">
      <c r="A272" s="6"/>
      <c r="B272" s="7"/>
      <c r="C272" s="7"/>
      <c r="D272" s="7"/>
      <c r="E272" s="7"/>
      <c r="F272" s="8"/>
      <c r="G272" s="7"/>
      <c r="H272" s="9"/>
      <c r="I272" s="10" t="str">
        <f aca="false">IF(B272="","",IF(H272&lt;&gt;"",H272,IFERROR(INDEX(Rates!$B$2:$B$51,MATCH(B272,Rates!$A$2:$A$51,0)),0)))</f>
        <v/>
      </c>
      <c r="J272" s="10" t="n">
        <f aca="false">IF(OR(F272="",G272&lt;&gt;"Yes"),0,F272*N(I272))</f>
        <v>0</v>
      </c>
      <c r="K272" s="7"/>
      <c r="L272" s="7"/>
    </row>
    <row r="273" customFormat="false" ht="15" hidden="false" customHeight="false" outlineLevel="0" collapsed="false">
      <c r="A273" s="6"/>
      <c r="B273" s="7"/>
      <c r="C273" s="7"/>
      <c r="D273" s="7"/>
      <c r="E273" s="7"/>
      <c r="F273" s="8"/>
      <c r="G273" s="7"/>
      <c r="H273" s="9"/>
      <c r="I273" s="10" t="str">
        <f aca="false">IF(B273="","",IF(H273&lt;&gt;"",H273,IFERROR(INDEX(Rates!$B$2:$B$51,MATCH(B273,Rates!$A$2:$A$51,0)),0)))</f>
        <v/>
      </c>
      <c r="J273" s="10" t="n">
        <f aca="false">IF(OR(F273="",G273&lt;&gt;"Yes"),0,F273*N(I273))</f>
        <v>0</v>
      </c>
      <c r="K273" s="7"/>
      <c r="L273" s="7"/>
    </row>
    <row r="274" customFormat="false" ht="15" hidden="false" customHeight="false" outlineLevel="0" collapsed="false">
      <c r="A274" s="6"/>
      <c r="B274" s="7"/>
      <c r="C274" s="7"/>
      <c r="D274" s="7"/>
      <c r="E274" s="7"/>
      <c r="F274" s="8"/>
      <c r="G274" s="7"/>
      <c r="H274" s="9"/>
      <c r="I274" s="10" t="str">
        <f aca="false">IF(B274="","",IF(H274&lt;&gt;"",H274,IFERROR(INDEX(Rates!$B$2:$B$51,MATCH(B274,Rates!$A$2:$A$51,0)),0)))</f>
        <v/>
      </c>
      <c r="J274" s="10" t="n">
        <f aca="false">IF(OR(F274="",G274&lt;&gt;"Yes"),0,F274*N(I274))</f>
        <v>0</v>
      </c>
      <c r="K274" s="7"/>
      <c r="L274" s="7"/>
    </row>
    <row r="275" customFormat="false" ht="15" hidden="false" customHeight="false" outlineLevel="0" collapsed="false">
      <c r="A275" s="6"/>
      <c r="B275" s="7"/>
      <c r="C275" s="7"/>
      <c r="D275" s="7"/>
      <c r="E275" s="7"/>
      <c r="F275" s="8"/>
      <c r="G275" s="7"/>
      <c r="H275" s="9"/>
      <c r="I275" s="10" t="str">
        <f aca="false">IF(B275="","",IF(H275&lt;&gt;"",H275,IFERROR(INDEX(Rates!$B$2:$B$51,MATCH(B275,Rates!$A$2:$A$51,0)),0)))</f>
        <v/>
      </c>
      <c r="J275" s="10" t="n">
        <f aca="false">IF(OR(F275="",G275&lt;&gt;"Yes"),0,F275*N(I275))</f>
        <v>0</v>
      </c>
      <c r="K275" s="7"/>
      <c r="L275" s="7"/>
    </row>
    <row r="276" customFormat="false" ht="15" hidden="false" customHeight="false" outlineLevel="0" collapsed="false">
      <c r="A276" s="6"/>
      <c r="B276" s="7"/>
      <c r="C276" s="7"/>
      <c r="D276" s="7"/>
      <c r="E276" s="7"/>
      <c r="F276" s="8"/>
      <c r="G276" s="7"/>
      <c r="H276" s="9"/>
      <c r="I276" s="10" t="str">
        <f aca="false">IF(B276="","",IF(H276&lt;&gt;"",H276,IFERROR(INDEX(Rates!$B$2:$B$51,MATCH(B276,Rates!$A$2:$A$51,0)),0)))</f>
        <v/>
      </c>
      <c r="J276" s="10" t="n">
        <f aca="false">IF(OR(F276="",G276&lt;&gt;"Yes"),0,F276*N(I276))</f>
        <v>0</v>
      </c>
      <c r="K276" s="7"/>
      <c r="L276" s="7"/>
    </row>
    <row r="277" customFormat="false" ht="15" hidden="false" customHeight="false" outlineLevel="0" collapsed="false">
      <c r="A277" s="6"/>
      <c r="B277" s="7"/>
      <c r="C277" s="7"/>
      <c r="D277" s="7"/>
      <c r="E277" s="7"/>
      <c r="F277" s="8"/>
      <c r="G277" s="7"/>
      <c r="H277" s="9"/>
      <c r="I277" s="10" t="str">
        <f aca="false">IF(B277="","",IF(H277&lt;&gt;"",H277,IFERROR(INDEX(Rates!$B$2:$B$51,MATCH(B277,Rates!$A$2:$A$51,0)),0)))</f>
        <v/>
      </c>
      <c r="J277" s="10" t="n">
        <f aca="false">IF(OR(F277="",G277&lt;&gt;"Yes"),0,F277*N(I277))</f>
        <v>0</v>
      </c>
      <c r="K277" s="7"/>
      <c r="L277" s="7"/>
    </row>
    <row r="278" customFormat="false" ht="15" hidden="false" customHeight="false" outlineLevel="0" collapsed="false">
      <c r="A278" s="6"/>
      <c r="B278" s="7"/>
      <c r="C278" s="7"/>
      <c r="D278" s="7"/>
      <c r="E278" s="7"/>
      <c r="F278" s="8"/>
      <c r="G278" s="7"/>
      <c r="H278" s="9"/>
      <c r="I278" s="10" t="str">
        <f aca="false">IF(B278="","",IF(H278&lt;&gt;"",H278,IFERROR(INDEX(Rates!$B$2:$B$51,MATCH(B278,Rates!$A$2:$A$51,0)),0)))</f>
        <v/>
      </c>
      <c r="J278" s="10" t="n">
        <f aca="false">IF(OR(F278="",G278&lt;&gt;"Yes"),0,F278*N(I278))</f>
        <v>0</v>
      </c>
      <c r="K278" s="7"/>
      <c r="L278" s="7"/>
    </row>
    <row r="279" customFormat="false" ht="15" hidden="false" customHeight="false" outlineLevel="0" collapsed="false">
      <c r="A279" s="6"/>
      <c r="B279" s="7"/>
      <c r="C279" s="7"/>
      <c r="D279" s="7"/>
      <c r="E279" s="7"/>
      <c r="F279" s="8"/>
      <c r="G279" s="7"/>
      <c r="H279" s="9"/>
      <c r="I279" s="10" t="str">
        <f aca="false">IF(B279="","",IF(H279&lt;&gt;"",H279,IFERROR(INDEX(Rates!$B$2:$B$51,MATCH(B279,Rates!$A$2:$A$51,0)),0)))</f>
        <v/>
      </c>
      <c r="J279" s="10" t="n">
        <f aca="false">IF(OR(F279="",G279&lt;&gt;"Yes"),0,F279*N(I279))</f>
        <v>0</v>
      </c>
      <c r="K279" s="7"/>
      <c r="L279" s="7"/>
    </row>
    <row r="280" customFormat="false" ht="15" hidden="false" customHeight="false" outlineLevel="0" collapsed="false">
      <c r="A280" s="6"/>
      <c r="B280" s="7"/>
      <c r="C280" s="7"/>
      <c r="D280" s="7"/>
      <c r="E280" s="7"/>
      <c r="F280" s="8"/>
      <c r="G280" s="7"/>
      <c r="H280" s="9"/>
      <c r="I280" s="10" t="str">
        <f aca="false">IF(B280="","",IF(H280&lt;&gt;"",H280,IFERROR(INDEX(Rates!$B$2:$B$51,MATCH(B280,Rates!$A$2:$A$51,0)),0)))</f>
        <v/>
      </c>
      <c r="J280" s="10" t="n">
        <f aca="false">IF(OR(F280="",G280&lt;&gt;"Yes"),0,F280*N(I280))</f>
        <v>0</v>
      </c>
      <c r="K280" s="7"/>
      <c r="L280" s="7"/>
    </row>
    <row r="281" customFormat="false" ht="15" hidden="false" customHeight="false" outlineLevel="0" collapsed="false">
      <c r="A281" s="6"/>
      <c r="B281" s="7"/>
      <c r="C281" s="7"/>
      <c r="D281" s="7"/>
      <c r="E281" s="7"/>
      <c r="F281" s="8"/>
      <c r="G281" s="7"/>
      <c r="H281" s="9"/>
      <c r="I281" s="10" t="str">
        <f aca="false">IF(B281="","",IF(H281&lt;&gt;"",H281,IFERROR(INDEX(Rates!$B$2:$B$51,MATCH(B281,Rates!$A$2:$A$51,0)),0)))</f>
        <v/>
      </c>
      <c r="J281" s="10" t="n">
        <f aca="false">IF(OR(F281="",G281&lt;&gt;"Yes"),0,F281*N(I281))</f>
        <v>0</v>
      </c>
      <c r="K281" s="7"/>
      <c r="L281" s="7"/>
    </row>
    <row r="282" customFormat="false" ht="15" hidden="false" customHeight="false" outlineLevel="0" collapsed="false">
      <c r="A282" s="6"/>
      <c r="B282" s="7"/>
      <c r="C282" s="7"/>
      <c r="D282" s="7"/>
      <c r="E282" s="7"/>
      <c r="F282" s="8"/>
      <c r="G282" s="7"/>
      <c r="H282" s="9"/>
      <c r="I282" s="10" t="str">
        <f aca="false">IF(B282="","",IF(H282&lt;&gt;"",H282,IFERROR(INDEX(Rates!$B$2:$B$51,MATCH(B282,Rates!$A$2:$A$51,0)),0)))</f>
        <v/>
      </c>
      <c r="J282" s="10" t="n">
        <f aca="false">IF(OR(F282="",G282&lt;&gt;"Yes"),0,F282*N(I282))</f>
        <v>0</v>
      </c>
      <c r="K282" s="7"/>
      <c r="L282" s="7"/>
    </row>
    <row r="283" customFormat="false" ht="15" hidden="false" customHeight="false" outlineLevel="0" collapsed="false">
      <c r="A283" s="6"/>
      <c r="B283" s="7"/>
      <c r="C283" s="7"/>
      <c r="D283" s="7"/>
      <c r="E283" s="7"/>
      <c r="F283" s="8"/>
      <c r="G283" s="7"/>
      <c r="H283" s="9"/>
      <c r="I283" s="10" t="str">
        <f aca="false">IF(B283="","",IF(H283&lt;&gt;"",H283,IFERROR(INDEX(Rates!$B$2:$B$51,MATCH(B283,Rates!$A$2:$A$51,0)),0)))</f>
        <v/>
      </c>
      <c r="J283" s="10" t="n">
        <f aca="false">IF(OR(F283="",G283&lt;&gt;"Yes"),0,F283*N(I283))</f>
        <v>0</v>
      </c>
      <c r="K283" s="7"/>
      <c r="L283" s="7"/>
    </row>
    <row r="284" customFormat="false" ht="15" hidden="false" customHeight="false" outlineLevel="0" collapsed="false">
      <c r="A284" s="6"/>
      <c r="B284" s="7"/>
      <c r="C284" s="7"/>
      <c r="D284" s="7"/>
      <c r="E284" s="7"/>
      <c r="F284" s="8"/>
      <c r="G284" s="7"/>
      <c r="H284" s="9"/>
      <c r="I284" s="10" t="str">
        <f aca="false">IF(B284="","",IF(H284&lt;&gt;"",H284,IFERROR(INDEX(Rates!$B$2:$B$51,MATCH(B284,Rates!$A$2:$A$51,0)),0)))</f>
        <v/>
      </c>
      <c r="J284" s="10" t="n">
        <f aca="false">IF(OR(F284="",G284&lt;&gt;"Yes"),0,F284*N(I284))</f>
        <v>0</v>
      </c>
      <c r="K284" s="7"/>
      <c r="L284" s="7"/>
    </row>
    <row r="285" customFormat="false" ht="15" hidden="false" customHeight="false" outlineLevel="0" collapsed="false">
      <c r="A285" s="6"/>
      <c r="B285" s="7"/>
      <c r="C285" s="7"/>
      <c r="D285" s="7"/>
      <c r="E285" s="7"/>
      <c r="F285" s="8"/>
      <c r="G285" s="7"/>
      <c r="H285" s="9"/>
      <c r="I285" s="10" t="str">
        <f aca="false">IF(B285="","",IF(H285&lt;&gt;"",H285,IFERROR(INDEX(Rates!$B$2:$B$51,MATCH(B285,Rates!$A$2:$A$51,0)),0)))</f>
        <v/>
      </c>
      <c r="J285" s="10" t="n">
        <f aca="false">IF(OR(F285="",G285&lt;&gt;"Yes"),0,F285*N(I285))</f>
        <v>0</v>
      </c>
      <c r="K285" s="7"/>
      <c r="L285" s="7"/>
    </row>
    <row r="286" customFormat="false" ht="15" hidden="false" customHeight="false" outlineLevel="0" collapsed="false">
      <c r="A286" s="6"/>
      <c r="B286" s="7"/>
      <c r="C286" s="7"/>
      <c r="D286" s="7"/>
      <c r="E286" s="7"/>
      <c r="F286" s="8"/>
      <c r="G286" s="7"/>
      <c r="H286" s="9"/>
      <c r="I286" s="10" t="str">
        <f aca="false">IF(B286="","",IF(H286&lt;&gt;"",H286,IFERROR(INDEX(Rates!$B$2:$B$51,MATCH(B286,Rates!$A$2:$A$51,0)),0)))</f>
        <v/>
      </c>
      <c r="J286" s="10" t="n">
        <f aca="false">IF(OR(F286="",G286&lt;&gt;"Yes"),0,F286*N(I286))</f>
        <v>0</v>
      </c>
      <c r="K286" s="7"/>
      <c r="L286" s="7"/>
    </row>
    <row r="287" customFormat="false" ht="15" hidden="false" customHeight="false" outlineLevel="0" collapsed="false">
      <c r="A287" s="6"/>
      <c r="B287" s="7"/>
      <c r="C287" s="7"/>
      <c r="D287" s="7"/>
      <c r="E287" s="7"/>
      <c r="F287" s="8"/>
      <c r="G287" s="7"/>
      <c r="H287" s="9"/>
      <c r="I287" s="10" t="str">
        <f aca="false">IF(B287="","",IF(H287&lt;&gt;"",H287,IFERROR(INDEX(Rates!$B$2:$B$51,MATCH(B287,Rates!$A$2:$A$51,0)),0)))</f>
        <v/>
      </c>
      <c r="J287" s="10" t="n">
        <f aca="false">IF(OR(F287="",G287&lt;&gt;"Yes"),0,F287*N(I287))</f>
        <v>0</v>
      </c>
      <c r="K287" s="7"/>
      <c r="L287" s="7"/>
    </row>
    <row r="288" customFormat="false" ht="15" hidden="false" customHeight="false" outlineLevel="0" collapsed="false">
      <c r="A288" s="6"/>
      <c r="B288" s="7"/>
      <c r="C288" s="7"/>
      <c r="D288" s="7"/>
      <c r="E288" s="7"/>
      <c r="F288" s="8"/>
      <c r="G288" s="7"/>
      <c r="H288" s="9"/>
      <c r="I288" s="10" t="str">
        <f aca="false">IF(B288="","",IF(H288&lt;&gt;"",H288,IFERROR(INDEX(Rates!$B$2:$B$51,MATCH(B288,Rates!$A$2:$A$51,0)),0)))</f>
        <v/>
      </c>
      <c r="J288" s="10" t="n">
        <f aca="false">IF(OR(F288="",G288&lt;&gt;"Yes"),0,F288*N(I288))</f>
        <v>0</v>
      </c>
      <c r="K288" s="7"/>
      <c r="L288" s="7"/>
    </row>
    <row r="289" customFormat="false" ht="15" hidden="false" customHeight="false" outlineLevel="0" collapsed="false">
      <c r="A289" s="6"/>
      <c r="B289" s="7"/>
      <c r="C289" s="7"/>
      <c r="D289" s="7"/>
      <c r="E289" s="7"/>
      <c r="F289" s="8"/>
      <c r="G289" s="7"/>
      <c r="H289" s="9"/>
      <c r="I289" s="10" t="str">
        <f aca="false">IF(B289="","",IF(H289&lt;&gt;"",H289,IFERROR(INDEX(Rates!$B$2:$B$51,MATCH(B289,Rates!$A$2:$A$51,0)),0)))</f>
        <v/>
      </c>
      <c r="J289" s="10" t="n">
        <f aca="false">IF(OR(F289="",G289&lt;&gt;"Yes"),0,F289*N(I289))</f>
        <v>0</v>
      </c>
      <c r="K289" s="7"/>
      <c r="L289" s="7"/>
    </row>
    <row r="290" customFormat="false" ht="15" hidden="false" customHeight="false" outlineLevel="0" collapsed="false">
      <c r="A290" s="6"/>
      <c r="B290" s="7"/>
      <c r="C290" s="7"/>
      <c r="D290" s="7"/>
      <c r="E290" s="7"/>
      <c r="F290" s="8"/>
      <c r="G290" s="7"/>
      <c r="H290" s="9"/>
      <c r="I290" s="10" t="str">
        <f aca="false">IF(B290="","",IF(H290&lt;&gt;"",H290,IFERROR(INDEX(Rates!$B$2:$B$51,MATCH(B290,Rates!$A$2:$A$51,0)),0)))</f>
        <v/>
      </c>
      <c r="J290" s="10" t="n">
        <f aca="false">IF(OR(F290="",G290&lt;&gt;"Yes"),0,F290*N(I290))</f>
        <v>0</v>
      </c>
      <c r="K290" s="7"/>
      <c r="L290" s="7"/>
    </row>
    <row r="291" customFormat="false" ht="15" hidden="false" customHeight="false" outlineLevel="0" collapsed="false">
      <c r="A291" s="6"/>
      <c r="B291" s="7"/>
      <c r="C291" s="7"/>
      <c r="D291" s="7"/>
      <c r="E291" s="7"/>
      <c r="F291" s="8"/>
      <c r="G291" s="7"/>
      <c r="H291" s="9"/>
      <c r="I291" s="10" t="str">
        <f aca="false">IF(B291="","",IF(H291&lt;&gt;"",H291,IFERROR(INDEX(Rates!$B$2:$B$51,MATCH(B291,Rates!$A$2:$A$51,0)),0)))</f>
        <v/>
      </c>
      <c r="J291" s="10" t="n">
        <f aca="false">IF(OR(F291="",G291&lt;&gt;"Yes"),0,F291*N(I291))</f>
        <v>0</v>
      </c>
      <c r="K291" s="7"/>
      <c r="L291" s="7"/>
    </row>
    <row r="292" customFormat="false" ht="15" hidden="false" customHeight="false" outlineLevel="0" collapsed="false">
      <c r="A292" s="6"/>
      <c r="B292" s="7"/>
      <c r="C292" s="7"/>
      <c r="D292" s="7"/>
      <c r="E292" s="7"/>
      <c r="F292" s="8"/>
      <c r="G292" s="7"/>
      <c r="H292" s="9"/>
      <c r="I292" s="10" t="str">
        <f aca="false">IF(B292="","",IF(H292&lt;&gt;"",H292,IFERROR(INDEX(Rates!$B$2:$B$51,MATCH(B292,Rates!$A$2:$A$51,0)),0)))</f>
        <v/>
      </c>
      <c r="J292" s="10" t="n">
        <f aca="false">IF(OR(F292="",G292&lt;&gt;"Yes"),0,F292*N(I292))</f>
        <v>0</v>
      </c>
      <c r="K292" s="7"/>
      <c r="L292" s="7"/>
    </row>
    <row r="293" customFormat="false" ht="15" hidden="false" customHeight="false" outlineLevel="0" collapsed="false">
      <c r="A293" s="6"/>
      <c r="B293" s="7"/>
      <c r="C293" s="7"/>
      <c r="D293" s="7"/>
      <c r="E293" s="7"/>
      <c r="F293" s="8"/>
      <c r="G293" s="7"/>
      <c r="H293" s="9"/>
      <c r="I293" s="10" t="str">
        <f aca="false">IF(B293="","",IF(H293&lt;&gt;"",H293,IFERROR(INDEX(Rates!$B$2:$B$51,MATCH(B293,Rates!$A$2:$A$51,0)),0)))</f>
        <v/>
      </c>
      <c r="J293" s="10" t="n">
        <f aca="false">IF(OR(F293="",G293&lt;&gt;"Yes"),0,F293*N(I293))</f>
        <v>0</v>
      </c>
      <c r="K293" s="7"/>
      <c r="L293" s="7"/>
    </row>
    <row r="294" customFormat="false" ht="15" hidden="false" customHeight="false" outlineLevel="0" collapsed="false">
      <c r="A294" s="6"/>
      <c r="B294" s="7"/>
      <c r="C294" s="7"/>
      <c r="D294" s="7"/>
      <c r="E294" s="7"/>
      <c r="F294" s="8"/>
      <c r="G294" s="7"/>
      <c r="H294" s="9"/>
      <c r="I294" s="10" t="str">
        <f aca="false">IF(B294="","",IF(H294&lt;&gt;"",H294,IFERROR(INDEX(Rates!$B$2:$B$51,MATCH(B294,Rates!$A$2:$A$51,0)),0)))</f>
        <v/>
      </c>
      <c r="J294" s="10" t="n">
        <f aca="false">IF(OR(F294="",G294&lt;&gt;"Yes"),0,F294*N(I294))</f>
        <v>0</v>
      </c>
      <c r="K294" s="7"/>
      <c r="L294" s="7"/>
    </row>
    <row r="295" customFormat="false" ht="15" hidden="false" customHeight="false" outlineLevel="0" collapsed="false">
      <c r="A295" s="6"/>
      <c r="B295" s="7"/>
      <c r="C295" s="7"/>
      <c r="D295" s="7"/>
      <c r="E295" s="7"/>
      <c r="F295" s="8"/>
      <c r="G295" s="7"/>
      <c r="H295" s="9"/>
      <c r="I295" s="10" t="str">
        <f aca="false">IF(B295="","",IF(H295&lt;&gt;"",H295,IFERROR(INDEX(Rates!$B$2:$B$51,MATCH(B295,Rates!$A$2:$A$51,0)),0)))</f>
        <v/>
      </c>
      <c r="J295" s="10" t="n">
        <f aca="false">IF(OR(F295="",G295&lt;&gt;"Yes"),0,F295*N(I295))</f>
        <v>0</v>
      </c>
      <c r="K295" s="7"/>
      <c r="L295" s="7"/>
    </row>
    <row r="296" customFormat="false" ht="15" hidden="false" customHeight="false" outlineLevel="0" collapsed="false">
      <c r="A296" s="6"/>
      <c r="B296" s="7"/>
      <c r="C296" s="7"/>
      <c r="D296" s="7"/>
      <c r="E296" s="7"/>
      <c r="F296" s="8"/>
      <c r="G296" s="7"/>
      <c r="H296" s="9"/>
      <c r="I296" s="10" t="str">
        <f aca="false">IF(B296="","",IF(H296&lt;&gt;"",H296,IFERROR(INDEX(Rates!$B$2:$B$51,MATCH(B296,Rates!$A$2:$A$51,0)),0)))</f>
        <v/>
      </c>
      <c r="J296" s="10" t="n">
        <f aca="false">IF(OR(F296="",G296&lt;&gt;"Yes"),0,F296*N(I296))</f>
        <v>0</v>
      </c>
      <c r="K296" s="7"/>
      <c r="L296" s="7"/>
    </row>
    <row r="297" customFormat="false" ht="15" hidden="false" customHeight="false" outlineLevel="0" collapsed="false">
      <c r="A297" s="6"/>
      <c r="B297" s="7"/>
      <c r="C297" s="7"/>
      <c r="D297" s="7"/>
      <c r="E297" s="7"/>
      <c r="F297" s="8"/>
      <c r="G297" s="7"/>
      <c r="H297" s="9"/>
      <c r="I297" s="10" t="str">
        <f aca="false">IF(B297="","",IF(H297&lt;&gt;"",H297,IFERROR(INDEX(Rates!$B$2:$B$51,MATCH(B297,Rates!$A$2:$A$51,0)),0)))</f>
        <v/>
      </c>
      <c r="J297" s="10" t="n">
        <f aca="false">IF(OR(F297="",G297&lt;&gt;"Yes"),0,F297*N(I297))</f>
        <v>0</v>
      </c>
      <c r="K297" s="7"/>
      <c r="L297" s="7"/>
    </row>
    <row r="298" customFormat="false" ht="15" hidden="false" customHeight="false" outlineLevel="0" collapsed="false">
      <c r="A298" s="6"/>
      <c r="B298" s="7"/>
      <c r="C298" s="7"/>
      <c r="D298" s="7"/>
      <c r="E298" s="7"/>
      <c r="F298" s="8"/>
      <c r="G298" s="7"/>
      <c r="H298" s="9"/>
      <c r="I298" s="10" t="str">
        <f aca="false">IF(B298="","",IF(H298&lt;&gt;"",H298,IFERROR(INDEX(Rates!$B$2:$B$51,MATCH(B298,Rates!$A$2:$A$51,0)),0)))</f>
        <v/>
      </c>
      <c r="J298" s="10" t="n">
        <f aca="false">IF(OR(F298="",G298&lt;&gt;"Yes"),0,F298*N(I298))</f>
        <v>0</v>
      </c>
      <c r="K298" s="7"/>
      <c r="L298" s="7"/>
    </row>
    <row r="299" customFormat="false" ht="15" hidden="false" customHeight="false" outlineLevel="0" collapsed="false">
      <c r="A299" s="6"/>
      <c r="B299" s="7"/>
      <c r="C299" s="7"/>
      <c r="D299" s="7"/>
      <c r="E299" s="7"/>
      <c r="F299" s="8"/>
      <c r="G299" s="7"/>
      <c r="H299" s="9"/>
      <c r="I299" s="10" t="str">
        <f aca="false">IF(B299="","",IF(H299&lt;&gt;"",H299,IFERROR(INDEX(Rates!$B$2:$B$51,MATCH(B299,Rates!$A$2:$A$51,0)),0)))</f>
        <v/>
      </c>
      <c r="J299" s="10" t="n">
        <f aca="false">IF(OR(F299="",G299&lt;&gt;"Yes"),0,F299*N(I299))</f>
        <v>0</v>
      </c>
      <c r="K299" s="7"/>
      <c r="L299" s="7"/>
    </row>
    <row r="300" customFormat="false" ht="15" hidden="false" customHeight="false" outlineLevel="0" collapsed="false">
      <c r="A300" s="6"/>
      <c r="B300" s="7"/>
      <c r="C300" s="7"/>
      <c r="D300" s="7"/>
      <c r="E300" s="7"/>
      <c r="F300" s="8"/>
      <c r="G300" s="7"/>
      <c r="H300" s="9"/>
      <c r="I300" s="10" t="str">
        <f aca="false">IF(B300="","",IF(H300&lt;&gt;"",H300,IFERROR(INDEX(Rates!$B$2:$B$51,MATCH(B300,Rates!$A$2:$A$51,0)),0)))</f>
        <v/>
      </c>
      <c r="J300" s="10" t="n">
        <f aca="false">IF(OR(F300="",G300&lt;&gt;"Yes"),0,F300*N(I300))</f>
        <v>0</v>
      </c>
      <c r="K300" s="7"/>
      <c r="L300" s="7"/>
    </row>
    <row r="301" customFormat="false" ht="15" hidden="false" customHeight="false" outlineLevel="0" collapsed="false">
      <c r="A301" s="6"/>
      <c r="B301" s="7"/>
      <c r="C301" s="7"/>
      <c r="D301" s="7"/>
      <c r="E301" s="7"/>
      <c r="F301" s="8"/>
      <c r="G301" s="7"/>
      <c r="H301" s="9"/>
      <c r="I301" s="10" t="str">
        <f aca="false">IF(B301="","",IF(H301&lt;&gt;"",H301,IFERROR(INDEX(Rates!$B$2:$B$51,MATCH(B301,Rates!$A$2:$A$51,0)),0)))</f>
        <v/>
      </c>
      <c r="J301" s="10" t="n">
        <f aca="false">IF(OR(F301="",G301&lt;&gt;"Yes"),0,F301*N(I301))</f>
        <v>0</v>
      </c>
      <c r="K301" s="7"/>
      <c r="L301" s="7"/>
    </row>
    <row r="302" customFormat="false" ht="15" hidden="false" customHeight="false" outlineLevel="0" collapsed="false">
      <c r="A302" s="6"/>
      <c r="B302" s="7"/>
      <c r="C302" s="7"/>
      <c r="D302" s="7"/>
      <c r="E302" s="7"/>
      <c r="F302" s="8"/>
      <c r="G302" s="7"/>
      <c r="H302" s="9"/>
      <c r="I302" s="10" t="str">
        <f aca="false">IF(B302="","",IF(H302&lt;&gt;"",H302,IFERROR(INDEX(Rates!$B$2:$B$51,MATCH(B302,Rates!$A$2:$A$51,0)),0)))</f>
        <v/>
      </c>
      <c r="J302" s="10" t="n">
        <f aca="false">IF(OR(F302="",G302&lt;&gt;"Yes"),0,F302*N(I302))</f>
        <v>0</v>
      </c>
      <c r="K302" s="7"/>
      <c r="L302" s="7"/>
    </row>
    <row r="303" customFormat="false" ht="15" hidden="false" customHeight="false" outlineLevel="0" collapsed="false">
      <c r="A303" s="6"/>
      <c r="B303" s="7"/>
      <c r="C303" s="7"/>
      <c r="D303" s="7"/>
      <c r="E303" s="7"/>
      <c r="F303" s="8"/>
      <c r="G303" s="7"/>
      <c r="H303" s="9"/>
      <c r="I303" s="10" t="str">
        <f aca="false">IF(B303="","",IF(H303&lt;&gt;"",H303,IFERROR(INDEX(Rates!$B$2:$B$51,MATCH(B303,Rates!$A$2:$A$51,0)),0)))</f>
        <v/>
      </c>
      <c r="J303" s="10" t="n">
        <f aca="false">IF(OR(F303="",G303&lt;&gt;"Yes"),0,F303*N(I303))</f>
        <v>0</v>
      </c>
      <c r="K303" s="7"/>
      <c r="L303" s="7"/>
    </row>
    <row r="304" customFormat="false" ht="15" hidden="false" customHeight="false" outlineLevel="0" collapsed="false">
      <c r="A304" s="6"/>
      <c r="B304" s="7"/>
      <c r="C304" s="7"/>
      <c r="D304" s="7"/>
      <c r="E304" s="7"/>
      <c r="F304" s="8"/>
      <c r="G304" s="7"/>
      <c r="H304" s="9"/>
      <c r="I304" s="10" t="str">
        <f aca="false">IF(B304="","",IF(H304&lt;&gt;"",H304,IFERROR(INDEX(Rates!$B$2:$B$51,MATCH(B304,Rates!$A$2:$A$51,0)),0)))</f>
        <v/>
      </c>
      <c r="J304" s="10" t="n">
        <f aca="false">IF(OR(F304="",G304&lt;&gt;"Yes"),0,F304*N(I304))</f>
        <v>0</v>
      </c>
      <c r="K304" s="7"/>
      <c r="L304" s="7"/>
    </row>
    <row r="305" customFormat="false" ht="15" hidden="false" customHeight="false" outlineLevel="0" collapsed="false">
      <c r="A305" s="6"/>
      <c r="B305" s="7"/>
      <c r="C305" s="7"/>
      <c r="D305" s="7"/>
      <c r="E305" s="7"/>
      <c r="F305" s="8"/>
      <c r="G305" s="7"/>
      <c r="H305" s="9"/>
      <c r="I305" s="10" t="str">
        <f aca="false">IF(B305="","",IF(H305&lt;&gt;"",H305,IFERROR(INDEX(Rates!$B$2:$B$51,MATCH(B305,Rates!$A$2:$A$51,0)),0)))</f>
        <v/>
      </c>
      <c r="J305" s="10" t="n">
        <f aca="false">IF(OR(F305="",G305&lt;&gt;"Yes"),0,F305*N(I305))</f>
        <v>0</v>
      </c>
      <c r="K305" s="7"/>
      <c r="L305" s="7"/>
    </row>
    <row r="306" customFormat="false" ht="15" hidden="false" customHeight="false" outlineLevel="0" collapsed="false">
      <c r="A306" s="6"/>
      <c r="B306" s="7"/>
      <c r="C306" s="7"/>
      <c r="D306" s="7"/>
      <c r="E306" s="7"/>
      <c r="F306" s="8"/>
      <c r="G306" s="7"/>
      <c r="H306" s="9"/>
      <c r="I306" s="10" t="str">
        <f aca="false">IF(B306="","",IF(H306&lt;&gt;"",H306,IFERROR(INDEX(Rates!$B$2:$B$51,MATCH(B306,Rates!$A$2:$A$51,0)),0)))</f>
        <v/>
      </c>
      <c r="J306" s="10" t="n">
        <f aca="false">IF(OR(F306="",G306&lt;&gt;"Yes"),0,F306*N(I306))</f>
        <v>0</v>
      </c>
      <c r="K306" s="7"/>
      <c r="L306" s="7"/>
    </row>
    <row r="307" customFormat="false" ht="15" hidden="false" customHeight="false" outlineLevel="0" collapsed="false">
      <c r="A307" s="6"/>
      <c r="B307" s="7"/>
      <c r="C307" s="7"/>
      <c r="D307" s="7"/>
      <c r="E307" s="7"/>
      <c r="F307" s="8"/>
      <c r="G307" s="7"/>
      <c r="H307" s="9"/>
      <c r="I307" s="10" t="str">
        <f aca="false">IF(B307="","",IF(H307&lt;&gt;"",H307,IFERROR(INDEX(Rates!$B$2:$B$51,MATCH(B307,Rates!$A$2:$A$51,0)),0)))</f>
        <v/>
      </c>
      <c r="J307" s="10" t="n">
        <f aca="false">IF(OR(F307="",G307&lt;&gt;"Yes"),0,F307*N(I307))</f>
        <v>0</v>
      </c>
      <c r="K307" s="7"/>
      <c r="L307" s="7"/>
    </row>
    <row r="308" customFormat="false" ht="15" hidden="false" customHeight="false" outlineLevel="0" collapsed="false">
      <c r="A308" s="6"/>
      <c r="B308" s="7"/>
      <c r="C308" s="7"/>
      <c r="D308" s="7"/>
      <c r="E308" s="7"/>
      <c r="F308" s="8"/>
      <c r="G308" s="7"/>
      <c r="H308" s="9"/>
      <c r="I308" s="10" t="str">
        <f aca="false">IF(B308="","",IF(H308&lt;&gt;"",H308,IFERROR(INDEX(Rates!$B$2:$B$51,MATCH(B308,Rates!$A$2:$A$51,0)),0)))</f>
        <v/>
      </c>
      <c r="J308" s="10" t="n">
        <f aca="false">IF(OR(F308="",G308&lt;&gt;"Yes"),0,F308*N(I308))</f>
        <v>0</v>
      </c>
      <c r="K308" s="7"/>
      <c r="L308" s="7"/>
    </row>
    <row r="309" customFormat="false" ht="15" hidden="false" customHeight="false" outlineLevel="0" collapsed="false">
      <c r="A309" s="6"/>
      <c r="B309" s="7"/>
      <c r="C309" s="7"/>
      <c r="D309" s="7"/>
      <c r="E309" s="7"/>
      <c r="F309" s="8"/>
      <c r="G309" s="7"/>
      <c r="H309" s="9"/>
      <c r="I309" s="10" t="str">
        <f aca="false">IF(B309="","",IF(H309&lt;&gt;"",H309,IFERROR(INDEX(Rates!$B$2:$B$51,MATCH(B309,Rates!$A$2:$A$51,0)),0)))</f>
        <v/>
      </c>
      <c r="J309" s="10" t="n">
        <f aca="false">IF(OR(F309="",G309&lt;&gt;"Yes"),0,F309*N(I309))</f>
        <v>0</v>
      </c>
      <c r="K309" s="7"/>
      <c r="L309" s="7"/>
    </row>
    <row r="310" customFormat="false" ht="15" hidden="false" customHeight="false" outlineLevel="0" collapsed="false">
      <c r="A310" s="6"/>
      <c r="B310" s="7"/>
      <c r="C310" s="7"/>
      <c r="D310" s="7"/>
      <c r="E310" s="7"/>
      <c r="F310" s="8"/>
      <c r="G310" s="7"/>
      <c r="H310" s="9"/>
      <c r="I310" s="10" t="str">
        <f aca="false">IF(B310="","",IF(H310&lt;&gt;"",H310,IFERROR(INDEX(Rates!$B$2:$B$51,MATCH(B310,Rates!$A$2:$A$51,0)),0)))</f>
        <v/>
      </c>
      <c r="J310" s="10" t="n">
        <f aca="false">IF(OR(F310="",G310&lt;&gt;"Yes"),0,F310*N(I310))</f>
        <v>0</v>
      </c>
      <c r="K310" s="7"/>
      <c r="L310" s="7"/>
    </row>
    <row r="311" customFormat="false" ht="15" hidden="false" customHeight="false" outlineLevel="0" collapsed="false">
      <c r="A311" s="6"/>
      <c r="B311" s="7"/>
      <c r="C311" s="7"/>
      <c r="D311" s="7"/>
      <c r="E311" s="7"/>
      <c r="F311" s="8"/>
      <c r="G311" s="7"/>
      <c r="H311" s="9"/>
      <c r="I311" s="10" t="str">
        <f aca="false">IF(B311="","",IF(H311&lt;&gt;"",H311,IFERROR(INDEX(Rates!$B$2:$B$51,MATCH(B311,Rates!$A$2:$A$51,0)),0)))</f>
        <v/>
      </c>
      <c r="J311" s="10" t="n">
        <f aca="false">IF(OR(F311="",G311&lt;&gt;"Yes"),0,F311*N(I311))</f>
        <v>0</v>
      </c>
      <c r="K311" s="7"/>
      <c r="L311" s="7"/>
    </row>
    <row r="312" customFormat="false" ht="15" hidden="false" customHeight="false" outlineLevel="0" collapsed="false">
      <c r="A312" s="6"/>
      <c r="B312" s="7"/>
      <c r="C312" s="7"/>
      <c r="D312" s="7"/>
      <c r="E312" s="7"/>
      <c r="F312" s="8"/>
      <c r="G312" s="7"/>
      <c r="H312" s="9"/>
      <c r="I312" s="10" t="str">
        <f aca="false">IF(B312="","",IF(H312&lt;&gt;"",H312,IFERROR(INDEX(Rates!$B$2:$B$51,MATCH(B312,Rates!$A$2:$A$51,0)),0)))</f>
        <v/>
      </c>
      <c r="J312" s="10" t="n">
        <f aca="false">IF(OR(F312="",G312&lt;&gt;"Yes"),0,F312*N(I312))</f>
        <v>0</v>
      </c>
      <c r="K312" s="7"/>
      <c r="L312" s="7"/>
    </row>
    <row r="313" customFormat="false" ht="15" hidden="false" customHeight="false" outlineLevel="0" collapsed="false">
      <c r="A313" s="6"/>
      <c r="B313" s="7"/>
      <c r="C313" s="7"/>
      <c r="D313" s="7"/>
      <c r="E313" s="7"/>
      <c r="F313" s="8"/>
      <c r="G313" s="7"/>
      <c r="H313" s="9"/>
      <c r="I313" s="10" t="str">
        <f aca="false">IF(B313="","",IF(H313&lt;&gt;"",H313,IFERROR(INDEX(Rates!$B$2:$B$51,MATCH(B313,Rates!$A$2:$A$51,0)),0)))</f>
        <v/>
      </c>
      <c r="J313" s="10" t="n">
        <f aca="false">IF(OR(F313="",G313&lt;&gt;"Yes"),0,F313*N(I313))</f>
        <v>0</v>
      </c>
      <c r="K313" s="7"/>
      <c r="L313" s="7"/>
    </row>
    <row r="314" customFormat="false" ht="15" hidden="false" customHeight="false" outlineLevel="0" collapsed="false">
      <c r="A314" s="6"/>
      <c r="B314" s="7"/>
      <c r="C314" s="7"/>
      <c r="D314" s="7"/>
      <c r="E314" s="7"/>
      <c r="F314" s="8"/>
      <c r="G314" s="7"/>
      <c r="H314" s="9"/>
      <c r="I314" s="10" t="str">
        <f aca="false">IF(B314="","",IF(H314&lt;&gt;"",H314,IFERROR(INDEX(Rates!$B$2:$B$51,MATCH(B314,Rates!$A$2:$A$51,0)),0)))</f>
        <v/>
      </c>
      <c r="J314" s="10" t="n">
        <f aca="false">IF(OR(F314="",G314&lt;&gt;"Yes"),0,F314*N(I314))</f>
        <v>0</v>
      </c>
      <c r="K314" s="7"/>
      <c r="L314" s="7"/>
    </row>
    <row r="315" customFormat="false" ht="15" hidden="false" customHeight="false" outlineLevel="0" collapsed="false">
      <c r="A315" s="6"/>
      <c r="B315" s="7"/>
      <c r="C315" s="7"/>
      <c r="D315" s="7"/>
      <c r="E315" s="7"/>
      <c r="F315" s="8"/>
      <c r="G315" s="7"/>
      <c r="H315" s="9"/>
      <c r="I315" s="10" t="str">
        <f aca="false">IF(B315="","",IF(H315&lt;&gt;"",H315,IFERROR(INDEX(Rates!$B$2:$B$51,MATCH(B315,Rates!$A$2:$A$51,0)),0)))</f>
        <v/>
      </c>
      <c r="J315" s="10" t="n">
        <f aca="false">IF(OR(F315="",G315&lt;&gt;"Yes"),0,F315*N(I315))</f>
        <v>0</v>
      </c>
      <c r="K315" s="7"/>
      <c r="L315" s="7"/>
    </row>
    <row r="316" customFormat="false" ht="15" hidden="false" customHeight="false" outlineLevel="0" collapsed="false">
      <c r="A316" s="6"/>
      <c r="B316" s="7"/>
      <c r="C316" s="7"/>
      <c r="D316" s="7"/>
      <c r="E316" s="7"/>
      <c r="F316" s="8"/>
      <c r="G316" s="7"/>
      <c r="H316" s="9"/>
      <c r="I316" s="10" t="str">
        <f aca="false">IF(B316="","",IF(H316&lt;&gt;"",H316,IFERROR(INDEX(Rates!$B$2:$B$51,MATCH(B316,Rates!$A$2:$A$51,0)),0)))</f>
        <v/>
      </c>
      <c r="J316" s="10" t="n">
        <f aca="false">IF(OR(F316="",G316&lt;&gt;"Yes"),0,F316*N(I316))</f>
        <v>0</v>
      </c>
      <c r="K316" s="7"/>
      <c r="L316" s="7"/>
    </row>
    <row r="317" customFormat="false" ht="15" hidden="false" customHeight="false" outlineLevel="0" collapsed="false">
      <c r="A317" s="6"/>
      <c r="B317" s="7"/>
      <c r="C317" s="7"/>
      <c r="D317" s="7"/>
      <c r="E317" s="7"/>
      <c r="F317" s="8"/>
      <c r="G317" s="7"/>
      <c r="H317" s="9"/>
      <c r="I317" s="10" t="str">
        <f aca="false">IF(B317="","",IF(H317&lt;&gt;"",H317,IFERROR(INDEX(Rates!$B$2:$B$51,MATCH(B317,Rates!$A$2:$A$51,0)),0)))</f>
        <v/>
      </c>
      <c r="J317" s="10" t="n">
        <f aca="false">IF(OR(F317="",G317&lt;&gt;"Yes"),0,F317*N(I317))</f>
        <v>0</v>
      </c>
      <c r="K317" s="7"/>
      <c r="L317" s="7"/>
    </row>
    <row r="318" customFormat="false" ht="15" hidden="false" customHeight="false" outlineLevel="0" collapsed="false">
      <c r="A318" s="6"/>
      <c r="B318" s="7"/>
      <c r="C318" s="7"/>
      <c r="D318" s="7"/>
      <c r="E318" s="7"/>
      <c r="F318" s="8"/>
      <c r="G318" s="7"/>
      <c r="H318" s="9"/>
      <c r="I318" s="10" t="str">
        <f aca="false">IF(B318="","",IF(H318&lt;&gt;"",H318,IFERROR(INDEX(Rates!$B$2:$B$51,MATCH(B318,Rates!$A$2:$A$51,0)),0)))</f>
        <v/>
      </c>
      <c r="J318" s="10" t="n">
        <f aca="false">IF(OR(F318="",G318&lt;&gt;"Yes"),0,F318*N(I318))</f>
        <v>0</v>
      </c>
      <c r="K318" s="7"/>
      <c r="L318" s="7"/>
    </row>
    <row r="319" customFormat="false" ht="15" hidden="false" customHeight="false" outlineLevel="0" collapsed="false">
      <c r="A319" s="6"/>
      <c r="B319" s="7"/>
      <c r="C319" s="7"/>
      <c r="D319" s="7"/>
      <c r="E319" s="7"/>
      <c r="F319" s="8"/>
      <c r="G319" s="7"/>
      <c r="H319" s="9"/>
      <c r="I319" s="10" t="str">
        <f aca="false">IF(B319="","",IF(H319&lt;&gt;"",H319,IFERROR(INDEX(Rates!$B$2:$B$51,MATCH(B319,Rates!$A$2:$A$51,0)),0)))</f>
        <v/>
      </c>
      <c r="J319" s="10" t="n">
        <f aca="false">IF(OR(F319="",G319&lt;&gt;"Yes"),0,F319*N(I319))</f>
        <v>0</v>
      </c>
      <c r="K319" s="7"/>
      <c r="L319" s="7"/>
    </row>
    <row r="320" customFormat="false" ht="15" hidden="false" customHeight="false" outlineLevel="0" collapsed="false">
      <c r="A320" s="6"/>
      <c r="B320" s="7"/>
      <c r="C320" s="7"/>
      <c r="D320" s="7"/>
      <c r="E320" s="7"/>
      <c r="F320" s="8"/>
      <c r="G320" s="7"/>
      <c r="H320" s="9"/>
      <c r="I320" s="10" t="str">
        <f aca="false">IF(B320="","",IF(H320&lt;&gt;"",H320,IFERROR(INDEX(Rates!$B$2:$B$51,MATCH(B320,Rates!$A$2:$A$51,0)),0)))</f>
        <v/>
      </c>
      <c r="J320" s="10" t="n">
        <f aca="false">IF(OR(F320="",G320&lt;&gt;"Yes"),0,F320*N(I320))</f>
        <v>0</v>
      </c>
      <c r="K320" s="7"/>
      <c r="L320" s="7"/>
    </row>
    <row r="321" customFormat="false" ht="15" hidden="false" customHeight="false" outlineLevel="0" collapsed="false">
      <c r="A321" s="6"/>
      <c r="B321" s="7"/>
      <c r="C321" s="7"/>
      <c r="D321" s="7"/>
      <c r="E321" s="7"/>
      <c r="F321" s="8"/>
      <c r="G321" s="7"/>
      <c r="H321" s="9"/>
      <c r="I321" s="10" t="str">
        <f aca="false">IF(B321="","",IF(H321&lt;&gt;"",H321,IFERROR(INDEX(Rates!$B$2:$B$51,MATCH(B321,Rates!$A$2:$A$51,0)),0)))</f>
        <v/>
      </c>
      <c r="J321" s="10" t="n">
        <f aca="false">IF(OR(F321="",G321&lt;&gt;"Yes"),0,F321*N(I321))</f>
        <v>0</v>
      </c>
      <c r="K321" s="7"/>
      <c r="L321" s="7"/>
    </row>
    <row r="322" customFormat="false" ht="15" hidden="false" customHeight="false" outlineLevel="0" collapsed="false">
      <c r="A322" s="6"/>
      <c r="B322" s="7"/>
      <c r="C322" s="7"/>
      <c r="D322" s="7"/>
      <c r="E322" s="7"/>
      <c r="F322" s="8"/>
      <c r="G322" s="7"/>
      <c r="H322" s="9"/>
      <c r="I322" s="10" t="str">
        <f aca="false">IF(B322="","",IF(H322&lt;&gt;"",H322,IFERROR(INDEX(Rates!$B$2:$B$51,MATCH(B322,Rates!$A$2:$A$51,0)),0)))</f>
        <v/>
      </c>
      <c r="J322" s="10" t="n">
        <f aca="false">IF(OR(F322="",G322&lt;&gt;"Yes"),0,F322*N(I322))</f>
        <v>0</v>
      </c>
      <c r="K322" s="7"/>
      <c r="L322" s="7"/>
    </row>
    <row r="323" customFormat="false" ht="15" hidden="false" customHeight="false" outlineLevel="0" collapsed="false">
      <c r="A323" s="6"/>
      <c r="B323" s="7"/>
      <c r="C323" s="7"/>
      <c r="D323" s="7"/>
      <c r="E323" s="7"/>
      <c r="F323" s="8"/>
      <c r="G323" s="7"/>
      <c r="H323" s="9"/>
      <c r="I323" s="10" t="str">
        <f aca="false">IF(B323="","",IF(H323&lt;&gt;"",H323,IFERROR(INDEX(Rates!$B$2:$B$51,MATCH(B323,Rates!$A$2:$A$51,0)),0)))</f>
        <v/>
      </c>
      <c r="J323" s="10" t="n">
        <f aca="false">IF(OR(F323="",G323&lt;&gt;"Yes"),0,F323*N(I323))</f>
        <v>0</v>
      </c>
      <c r="K323" s="7"/>
      <c r="L323" s="7"/>
    </row>
    <row r="324" customFormat="false" ht="15" hidden="false" customHeight="false" outlineLevel="0" collapsed="false">
      <c r="A324" s="6"/>
      <c r="B324" s="7"/>
      <c r="C324" s="7"/>
      <c r="D324" s="7"/>
      <c r="E324" s="7"/>
      <c r="F324" s="8"/>
      <c r="G324" s="7"/>
      <c r="H324" s="9"/>
      <c r="I324" s="10" t="str">
        <f aca="false">IF(B324="","",IF(H324&lt;&gt;"",H324,IFERROR(INDEX(Rates!$B$2:$B$51,MATCH(B324,Rates!$A$2:$A$51,0)),0)))</f>
        <v/>
      </c>
      <c r="J324" s="10" t="n">
        <f aca="false">IF(OR(F324="",G324&lt;&gt;"Yes"),0,F324*N(I324))</f>
        <v>0</v>
      </c>
      <c r="K324" s="7"/>
      <c r="L324" s="7"/>
    </row>
    <row r="325" customFormat="false" ht="15" hidden="false" customHeight="false" outlineLevel="0" collapsed="false">
      <c r="A325" s="6"/>
      <c r="B325" s="7"/>
      <c r="C325" s="7"/>
      <c r="D325" s="7"/>
      <c r="E325" s="7"/>
      <c r="F325" s="8"/>
      <c r="G325" s="7"/>
      <c r="H325" s="9"/>
      <c r="I325" s="10" t="str">
        <f aca="false">IF(B325="","",IF(H325&lt;&gt;"",H325,IFERROR(INDEX(Rates!$B$2:$B$51,MATCH(B325,Rates!$A$2:$A$51,0)),0)))</f>
        <v/>
      </c>
      <c r="J325" s="10" t="n">
        <f aca="false">IF(OR(F325="",G325&lt;&gt;"Yes"),0,F325*N(I325))</f>
        <v>0</v>
      </c>
      <c r="K325" s="7"/>
      <c r="L325" s="7"/>
    </row>
    <row r="326" customFormat="false" ht="15" hidden="false" customHeight="false" outlineLevel="0" collapsed="false">
      <c r="A326" s="6"/>
      <c r="B326" s="7"/>
      <c r="C326" s="7"/>
      <c r="D326" s="7"/>
      <c r="E326" s="7"/>
      <c r="F326" s="8"/>
      <c r="G326" s="7"/>
      <c r="H326" s="9"/>
      <c r="I326" s="10" t="str">
        <f aca="false">IF(B326="","",IF(H326&lt;&gt;"",H326,IFERROR(INDEX(Rates!$B$2:$B$51,MATCH(B326,Rates!$A$2:$A$51,0)),0)))</f>
        <v/>
      </c>
      <c r="J326" s="10" t="n">
        <f aca="false">IF(OR(F326="",G326&lt;&gt;"Yes"),0,F326*N(I326))</f>
        <v>0</v>
      </c>
      <c r="K326" s="7"/>
      <c r="L326" s="7"/>
    </row>
    <row r="327" customFormat="false" ht="15" hidden="false" customHeight="false" outlineLevel="0" collapsed="false">
      <c r="A327" s="6"/>
      <c r="B327" s="7"/>
      <c r="C327" s="7"/>
      <c r="D327" s="7"/>
      <c r="E327" s="7"/>
      <c r="F327" s="8"/>
      <c r="G327" s="7"/>
      <c r="H327" s="9"/>
      <c r="I327" s="10" t="str">
        <f aca="false">IF(B327="","",IF(H327&lt;&gt;"",H327,IFERROR(INDEX(Rates!$B$2:$B$51,MATCH(B327,Rates!$A$2:$A$51,0)),0)))</f>
        <v/>
      </c>
      <c r="J327" s="10" t="n">
        <f aca="false">IF(OR(F327="",G327&lt;&gt;"Yes"),0,F327*N(I327))</f>
        <v>0</v>
      </c>
      <c r="K327" s="7"/>
      <c r="L327" s="7"/>
    </row>
    <row r="328" customFormat="false" ht="15" hidden="false" customHeight="false" outlineLevel="0" collapsed="false">
      <c r="A328" s="6"/>
      <c r="B328" s="7"/>
      <c r="C328" s="7"/>
      <c r="D328" s="7"/>
      <c r="E328" s="7"/>
      <c r="F328" s="8"/>
      <c r="G328" s="7"/>
      <c r="H328" s="9"/>
      <c r="I328" s="10" t="str">
        <f aca="false">IF(B328="","",IF(H328&lt;&gt;"",H328,IFERROR(INDEX(Rates!$B$2:$B$51,MATCH(B328,Rates!$A$2:$A$51,0)),0)))</f>
        <v/>
      </c>
      <c r="J328" s="10" t="n">
        <f aca="false">IF(OR(F328="",G328&lt;&gt;"Yes"),0,F328*N(I328))</f>
        <v>0</v>
      </c>
      <c r="K328" s="7"/>
      <c r="L328" s="7"/>
    </row>
    <row r="329" customFormat="false" ht="15" hidden="false" customHeight="false" outlineLevel="0" collapsed="false">
      <c r="A329" s="6"/>
      <c r="B329" s="7"/>
      <c r="C329" s="7"/>
      <c r="D329" s="7"/>
      <c r="E329" s="7"/>
      <c r="F329" s="8"/>
      <c r="G329" s="7"/>
      <c r="H329" s="9"/>
      <c r="I329" s="10" t="str">
        <f aca="false">IF(B329="","",IF(H329&lt;&gt;"",H329,IFERROR(INDEX(Rates!$B$2:$B$51,MATCH(B329,Rates!$A$2:$A$51,0)),0)))</f>
        <v/>
      </c>
      <c r="J329" s="10" t="n">
        <f aca="false">IF(OR(F329="",G329&lt;&gt;"Yes"),0,F329*N(I329))</f>
        <v>0</v>
      </c>
      <c r="K329" s="7"/>
      <c r="L329" s="7"/>
    </row>
    <row r="330" customFormat="false" ht="15" hidden="false" customHeight="false" outlineLevel="0" collapsed="false">
      <c r="A330" s="6"/>
      <c r="B330" s="7"/>
      <c r="C330" s="7"/>
      <c r="D330" s="7"/>
      <c r="E330" s="7"/>
      <c r="F330" s="8"/>
      <c r="G330" s="7"/>
      <c r="H330" s="9"/>
      <c r="I330" s="10" t="str">
        <f aca="false">IF(B330="","",IF(H330&lt;&gt;"",H330,IFERROR(INDEX(Rates!$B$2:$B$51,MATCH(B330,Rates!$A$2:$A$51,0)),0)))</f>
        <v/>
      </c>
      <c r="J330" s="10" t="n">
        <f aca="false">IF(OR(F330="",G330&lt;&gt;"Yes"),0,F330*N(I330))</f>
        <v>0</v>
      </c>
      <c r="K330" s="7"/>
      <c r="L330" s="7"/>
    </row>
    <row r="331" customFormat="false" ht="15" hidden="false" customHeight="false" outlineLevel="0" collapsed="false">
      <c r="A331" s="6"/>
      <c r="B331" s="7"/>
      <c r="C331" s="7"/>
      <c r="D331" s="7"/>
      <c r="E331" s="7"/>
      <c r="F331" s="8"/>
      <c r="G331" s="7"/>
      <c r="H331" s="9"/>
      <c r="I331" s="10" t="str">
        <f aca="false">IF(B331="","",IF(H331&lt;&gt;"",H331,IFERROR(INDEX(Rates!$B$2:$B$51,MATCH(B331,Rates!$A$2:$A$51,0)),0)))</f>
        <v/>
      </c>
      <c r="J331" s="10" t="n">
        <f aca="false">IF(OR(F331="",G331&lt;&gt;"Yes"),0,F331*N(I331))</f>
        <v>0</v>
      </c>
      <c r="K331" s="7"/>
      <c r="L331" s="7"/>
    </row>
    <row r="332" customFormat="false" ht="15" hidden="false" customHeight="false" outlineLevel="0" collapsed="false">
      <c r="A332" s="6"/>
      <c r="B332" s="7"/>
      <c r="C332" s="7"/>
      <c r="D332" s="7"/>
      <c r="E332" s="7"/>
      <c r="F332" s="8"/>
      <c r="G332" s="7"/>
      <c r="H332" s="9"/>
      <c r="I332" s="10" t="str">
        <f aca="false">IF(B332="","",IF(H332&lt;&gt;"",H332,IFERROR(INDEX(Rates!$B$2:$B$51,MATCH(B332,Rates!$A$2:$A$51,0)),0)))</f>
        <v/>
      </c>
      <c r="J332" s="10" t="n">
        <f aca="false">IF(OR(F332="",G332&lt;&gt;"Yes"),0,F332*N(I332))</f>
        <v>0</v>
      </c>
      <c r="K332" s="7"/>
      <c r="L332" s="7"/>
    </row>
    <row r="333" customFormat="false" ht="15" hidden="false" customHeight="false" outlineLevel="0" collapsed="false">
      <c r="A333" s="6"/>
      <c r="B333" s="7"/>
      <c r="C333" s="7"/>
      <c r="D333" s="7"/>
      <c r="E333" s="7"/>
      <c r="F333" s="8"/>
      <c r="G333" s="7"/>
      <c r="H333" s="9"/>
      <c r="I333" s="10" t="str">
        <f aca="false">IF(B333="","",IF(H333&lt;&gt;"",H333,IFERROR(INDEX(Rates!$B$2:$B$51,MATCH(B333,Rates!$A$2:$A$51,0)),0)))</f>
        <v/>
      </c>
      <c r="J333" s="10" t="n">
        <f aca="false">IF(OR(F333="",G333&lt;&gt;"Yes"),0,F333*N(I333))</f>
        <v>0</v>
      </c>
      <c r="K333" s="7"/>
      <c r="L333" s="7"/>
    </row>
    <row r="334" customFormat="false" ht="15" hidden="false" customHeight="false" outlineLevel="0" collapsed="false">
      <c r="A334" s="6"/>
      <c r="B334" s="7"/>
      <c r="C334" s="7"/>
      <c r="D334" s="7"/>
      <c r="E334" s="7"/>
      <c r="F334" s="8"/>
      <c r="G334" s="7"/>
      <c r="H334" s="9"/>
      <c r="I334" s="10" t="str">
        <f aca="false">IF(B334="","",IF(H334&lt;&gt;"",H334,IFERROR(INDEX(Rates!$B$2:$B$51,MATCH(B334,Rates!$A$2:$A$51,0)),0)))</f>
        <v/>
      </c>
      <c r="J334" s="10" t="n">
        <f aca="false">IF(OR(F334="",G334&lt;&gt;"Yes"),0,F334*N(I334))</f>
        <v>0</v>
      </c>
      <c r="K334" s="7"/>
      <c r="L334" s="7"/>
    </row>
    <row r="335" customFormat="false" ht="15" hidden="false" customHeight="false" outlineLevel="0" collapsed="false">
      <c r="A335" s="6"/>
      <c r="B335" s="7"/>
      <c r="C335" s="7"/>
      <c r="D335" s="7"/>
      <c r="E335" s="7"/>
      <c r="F335" s="8"/>
      <c r="G335" s="7"/>
      <c r="H335" s="9"/>
      <c r="I335" s="10" t="str">
        <f aca="false">IF(B335="","",IF(H335&lt;&gt;"",H335,IFERROR(INDEX(Rates!$B$2:$B$51,MATCH(B335,Rates!$A$2:$A$51,0)),0)))</f>
        <v/>
      </c>
      <c r="J335" s="10" t="n">
        <f aca="false">IF(OR(F335="",G335&lt;&gt;"Yes"),0,F335*N(I335))</f>
        <v>0</v>
      </c>
      <c r="K335" s="7"/>
      <c r="L335" s="7"/>
    </row>
    <row r="336" customFormat="false" ht="15" hidden="false" customHeight="false" outlineLevel="0" collapsed="false">
      <c r="A336" s="6"/>
      <c r="B336" s="7"/>
      <c r="C336" s="7"/>
      <c r="D336" s="7"/>
      <c r="E336" s="7"/>
      <c r="F336" s="8"/>
      <c r="G336" s="7"/>
      <c r="H336" s="9"/>
      <c r="I336" s="10" t="str">
        <f aca="false">IF(B336="","",IF(H336&lt;&gt;"",H336,IFERROR(INDEX(Rates!$B$2:$B$51,MATCH(B336,Rates!$A$2:$A$51,0)),0)))</f>
        <v/>
      </c>
      <c r="J336" s="10" t="n">
        <f aca="false">IF(OR(F336="",G336&lt;&gt;"Yes"),0,F336*N(I336))</f>
        <v>0</v>
      </c>
      <c r="K336" s="7"/>
      <c r="L336" s="7"/>
    </row>
    <row r="337" customFormat="false" ht="15" hidden="false" customHeight="false" outlineLevel="0" collapsed="false">
      <c r="A337" s="6"/>
      <c r="B337" s="7"/>
      <c r="C337" s="7"/>
      <c r="D337" s="7"/>
      <c r="E337" s="7"/>
      <c r="F337" s="8"/>
      <c r="G337" s="7"/>
      <c r="H337" s="9"/>
      <c r="I337" s="10" t="str">
        <f aca="false">IF(B337="","",IF(H337&lt;&gt;"",H337,IFERROR(INDEX(Rates!$B$2:$B$51,MATCH(B337,Rates!$A$2:$A$51,0)),0)))</f>
        <v/>
      </c>
      <c r="J337" s="10" t="n">
        <f aca="false">IF(OR(F337="",G337&lt;&gt;"Yes"),0,F337*N(I337))</f>
        <v>0</v>
      </c>
      <c r="K337" s="7"/>
      <c r="L337" s="7"/>
    </row>
    <row r="338" customFormat="false" ht="15" hidden="false" customHeight="false" outlineLevel="0" collapsed="false">
      <c r="A338" s="6"/>
      <c r="B338" s="7"/>
      <c r="C338" s="7"/>
      <c r="D338" s="7"/>
      <c r="E338" s="7"/>
      <c r="F338" s="8"/>
      <c r="G338" s="7"/>
      <c r="H338" s="9"/>
      <c r="I338" s="10" t="str">
        <f aca="false">IF(B338="","",IF(H338&lt;&gt;"",H338,IFERROR(INDEX(Rates!$B$2:$B$51,MATCH(B338,Rates!$A$2:$A$51,0)),0)))</f>
        <v/>
      </c>
      <c r="J338" s="10" t="n">
        <f aca="false">IF(OR(F338="",G338&lt;&gt;"Yes"),0,F338*N(I338))</f>
        <v>0</v>
      </c>
      <c r="K338" s="7"/>
      <c r="L338" s="7"/>
    </row>
    <row r="339" customFormat="false" ht="15" hidden="false" customHeight="false" outlineLevel="0" collapsed="false">
      <c r="A339" s="6"/>
      <c r="B339" s="7"/>
      <c r="C339" s="7"/>
      <c r="D339" s="7"/>
      <c r="E339" s="7"/>
      <c r="F339" s="8"/>
      <c r="G339" s="7"/>
      <c r="H339" s="9"/>
      <c r="I339" s="10" t="str">
        <f aca="false">IF(B339="","",IF(H339&lt;&gt;"",H339,IFERROR(INDEX(Rates!$B$2:$B$51,MATCH(B339,Rates!$A$2:$A$51,0)),0)))</f>
        <v/>
      </c>
      <c r="J339" s="10" t="n">
        <f aca="false">IF(OR(F339="",G339&lt;&gt;"Yes"),0,F339*N(I339))</f>
        <v>0</v>
      </c>
      <c r="K339" s="7"/>
      <c r="L339" s="7"/>
    </row>
    <row r="340" customFormat="false" ht="15" hidden="false" customHeight="false" outlineLevel="0" collapsed="false">
      <c r="A340" s="6"/>
      <c r="B340" s="7"/>
      <c r="C340" s="7"/>
      <c r="D340" s="7"/>
      <c r="E340" s="7"/>
      <c r="F340" s="8"/>
      <c r="G340" s="7"/>
      <c r="H340" s="9"/>
      <c r="I340" s="10" t="str">
        <f aca="false">IF(B340="","",IF(H340&lt;&gt;"",H340,IFERROR(INDEX(Rates!$B$2:$B$51,MATCH(B340,Rates!$A$2:$A$51,0)),0)))</f>
        <v/>
      </c>
      <c r="J340" s="10" t="n">
        <f aca="false">IF(OR(F340="",G340&lt;&gt;"Yes"),0,F340*N(I340))</f>
        <v>0</v>
      </c>
      <c r="K340" s="7"/>
      <c r="L340" s="7"/>
    </row>
    <row r="341" customFormat="false" ht="15" hidden="false" customHeight="false" outlineLevel="0" collapsed="false">
      <c r="A341" s="6"/>
      <c r="B341" s="7"/>
      <c r="C341" s="7"/>
      <c r="D341" s="7"/>
      <c r="E341" s="7"/>
      <c r="F341" s="8"/>
      <c r="G341" s="7"/>
      <c r="H341" s="9"/>
      <c r="I341" s="10" t="str">
        <f aca="false">IF(B341="","",IF(H341&lt;&gt;"",H341,IFERROR(INDEX(Rates!$B$2:$B$51,MATCH(B341,Rates!$A$2:$A$51,0)),0)))</f>
        <v/>
      </c>
      <c r="J341" s="10" t="n">
        <f aca="false">IF(OR(F341="",G341&lt;&gt;"Yes"),0,F341*N(I341))</f>
        <v>0</v>
      </c>
      <c r="K341" s="7"/>
      <c r="L341" s="7"/>
    </row>
    <row r="342" customFormat="false" ht="15" hidden="false" customHeight="false" outlineLevel="0" collapsed="false">
      <c r="A342" s="6"/>
      <c r="B342" s="7"/>
      <c r="C342" s="7"/>
      <c r="D342" s="7"/>
      <c r="E342" s="7"/>
      <c r="F342" s="8"/>
      <c r="G342" s="7"/>
      <c r="H342" s="9"/>
      <c r="I342" s="10" t="str">
        <f aca="false">IF(B342="","",IF(H342&lt;&gt;"",H342,IFERROR(INDEX(Rates!$B$2:$B$51,MATCH(B342,Rates!$A$2:$A$51,0)),0)))</f>
        <v/>
      </c>
      <c r="J342" s="10" t="n">
        <f aca="false">IF(OR(F342="",G342&lt;&gt;"Yes"),0,F342*N(I342))</f>
        <v>0</v>
      </c>
      <c r="K342" s="7"/>
      <c r="L342" s="7"/>
    </row>
    <row r="343" customFormat="false" ht="15" hidden="false" customHeight="false" outlineLevel="0" collapsed="false">
      <c r="A343" s="6"/>
      <c r="B343" s="7"/>
      <c r="C343" s="7"/>
      <c r="D343" s="7"/>
      <c r="E343" s="7"/>
      <c r="F343" s="8"/>
      <c r="G343" s="7"/>
      <c r="H343" s="9"/>
      <c r="I343" s="10" t="str">
        <f aca="false">IF(B343="","",IF(H343&lt;&gt;"",H343,IFERROR(INDEX(Rates!$B$2:$B$51,MATCH(B343,Rates!$A$2:$A$51,0)),0)))</f>
        <v/>
      </c>
      <c r="J343" s="10" t="n">
        <f aca="false">IF(OR(F343="",G343&lt;&gt;"Yes"),0,F343*N(I343))</f>
        <v>0</v>
      </c>
      <c r="K343" s="7"/>
      <c r="L343" s="7"/>
    </row>
    <row r="344" customFormat="false" ht="15" hidden="false" customHeight="false" outlineLevel="0" collapsed="false">
      <c r="A344" s="6"/>
      <c r="B344" s="7"/>
      <c r="C344" s="7"/>
      <c r="D344" s="7"/>
      <c r="E344" s="7"/>
      <c r="F344" s="8"/>
      <c r="G344" s="7"/>
      <c r="H344" s="9"/>
      <c r="I344" s="10" t="str">
        <f aca="false">IF(B344="","",IF(H344&lt;&gt;"",H344,IFERROR(INDEX(Rates!$B$2:$B$51,MATCH(B344,Rates!$A$2:$A$51,0)),0)))</f>
        <v/>
      </c>
      <c r="J344" s="10" t="n">
        <f aca="false">IF(OR(F344="",G344&lt;&gt;"Yes"),0,F344*N(I344))</f>
        <v>0</v>
      </c>
      <c r="K344" s="7"/>
      <c r="L344" s="7"/>
    </row>
    <row r="345" customFormat="false" ht="15" hidden="false" customHeight="false" outlineLevel="0" collapsed="false">
      <c r="A345" s="6"/>
      <c r="B345" s="7"/>
      <c r="C345" s="7"/>
      <c r="D345" s="7"/>
      <c r="E345" s="7"/>
      <c r="F345" s="8"/>
      <c r="G345" s="7"/>
      <c r="H345" s="9"/>
      <c r="I345" s="10" t="str">
        <f aca="false">IF(B345="","",IF(H345&lt;&gt;"",H345,IFERROR(INDEX(Rates!$B$2:$B$51,MATCH(B345,Rates!$A$2:$A$51,0)),0)))</f>
        <v/>
      </c>
      <c r="J345" s="10" t="n">
        <f aca="false">IF(OR(F345="",G345&lt;&gt;"Yes"),0,F345*N(I345))</f>
        <v>0</v>
      </c>
      <c r="K345" s="7"/>
      <c r="L345" s="7"/>
    </row>
    <row r="346" customFormat="false" ht="15" hidden="false" customHeight="false" outlineLevel="0" collapsed="false">
      <c r="A346" s="6"/>
      <c r="B346" s="7"/>
      <c r="C346" s="7"/>
      <c r="D346" s="7"/>
      <c r="E346" s="7"/>
      <c r="F346" s="8"/>
      <c r="G346" s="7"/>
      <c r="H346" s="9"/>
      <c r="I346" s="10" t="str">
        <f aca="false">IF(B346="","",IF(H346&lt;&gt;"",H346,IFERROR(INDEX(Rates!$B$2:$B$51,MATCH(B346,Rates!$A$2:$A$51,0)),0)))</f>
        <v/>
      </c>
      <c r="J346" s="10" t="n">
        <f aca="false">IF(OR(F346="",G346&lt;&gt;"Yes"),0,F346*N(I346))</f>
        <v>0</v>
      </c>
      <c r="K346" s="7"/>
      <c r="L346" s="7"/>
    </row>
    <row r="347" customFormat="false" ht="15" hidden="false" customHeight="false" outlineLevel="0" collapsed="false">
      <c r="A347" s="6"/>
      <c r="B347" s="7"/>
      <c r="C347" s="7"/>
      <c r="D347" s="7"/>
      <c r="E347" s="7"/>
      <c r="F347" s="8"/>
      <c r="G347" s="7"/>
      <c r="H347" s="9"/>
      <c r="I347" s="10" t="str">
        <f aca="false">IF(B347="","",IF(H347&lt;&gt;"",H347,IFERROR(INDEX(Rates!$B$2:$B$51,MATCH(B347,Rates!$A$2:$A$51,0)),0)))</f>
        <v/>
      </c>
      <c r="J347" s="10" t="n">
        <f aca="false">IF(OR(F347="",G347&lt;&gt;"Yes"),0,F347*N(I347))</f>
        <v>0</v>
      </c>
      <c r="K347" s="7"/>
      <c r="L347" s="7"/>
    </row>
    <row r="348" customFormat="false" ht="15" hidden="false" customHeight="false" outlineLevel="0" collapsed="false">
      <c r="A348" s="6"/>
      <c r="B348" s="7"/>
      <c r="C348" s="7"/>
      <c r="D348" s="7"/>
      <c r="E348" s="7"/>
      <c r="F348" s="8"/>
      <c r="G348" s="7"/>
      <c r="H348" s="9"/>
      <c r="I348" s="10" t="str">
        <f aca="false">IF(B348="","",IF(H348&lt;&gt;"",H348,IFERROR(INDEX(Rates!$B$2:$B$51,MATCH(B348,Rates!$A$2:$A$51,0)),0)))</f>
        <v/>
      </c>
      <c r="J348" s="10" t="n">
        <f aca="false">IF(OR(F348="",G348&lt;&gt;"Yes"),0,F348*N(I348))</f>
        <v>0</v>
      </c>
      <c r="K348" s="7"/>
      <c r="L348" s="7"/>
    </row>
    <row r="349" customFormat="false" ht="15" hidden="false" customHeight="false" outlineLevel="0" collapsed="false">
      <c r="A349" s="6"/>
      <c r="B349" s="7"/>
      <c r="C349" s="7"/>
      <c r="D349" s="7"/>
      <c r="E349" s="7"/>
      <c r="F349" s="8"/>
      <c r="G349" s="7"/>
      <c r="H349" s="9"/>
      <c r="I349" s="10" t="str">
        <f aca="false">IF(B349="","",IF(H349&lt;&gt;"",H349,IFERROR(INDEX(Rates!$B$2:$B$51,MATCH(B349,Rates!$A$2:$A$51,0)),0)))</f>
        <v/>
      </c>
      <c r="J349" s="10" t="n">
        <f aca="false">IF(OR(F349="",G349&lt;&gt;"Yes"),0,F349*N(I349))</f>
        <v>0</v>
      </c>
      <c r="K349" s="7"/>
      <c r="L349" s="7"/>
    </row>
    <row r="350" customFormat="false" ht="15" hidden="false" customHeight="false" outlineLevel="0" collapsed="false">
      <c r="A350" s="6"/>
      <c r="B350" s="7"/>
      <c r="C350" s="7"/>
      <c r="D350" s="7"/>
      <c r="E350" s="7"/>
      <c r="F350" s="8"/>
      <c r="G350" s="7"/>
      <c r="H350" s="9"/>
      <c r="I350" s="10" t="str">
        <f aca="false">IF(B350="","",IF(H350&lt;&gt;"",H350,IFERROR(INDEX(Rates!$B$2:$B$51,MATCH(B350,Rates!$A$2:$A$51,0)),0)))</f>
        <v/>
      </c>
      <c r="J350" s="10" t="n">
        <f aca="false">IF(OR(F350="",G350&lt;&gt;"Yes"),0,F350*N(I350))</f>
        <v>0</v>
      </c>
      <c r="K350" s="7"/>
      <c r="L350" s="7"/>
    </row>
    <row r="351" customFormat="false" ht="15" hidden="false" customHeight="false" outlineLevel="0" collapsed="false">
      <c r="A351" s="6"/>
      <c r="B351" s="7"/>
      <c r="C351" s="7"/>
      <c r="D351" s="7"/>
      <c r="E351" s="7"/>
      <c r="F351" s="8"/>
      <c r="G351" s="7"/>
      <c r="H351" s="9"/>
      <c r="I351" s="10" t="str">
        <f aca="false">IF(B351="","",IF(H351&lt;&gt;"",H351,IFERROR(INDEX(Rates!$B$2:$B$51,MATCH(B351,Rates!$A$2:$A$51,0)),0)))</f>
        <v/>
      </c>
      <c r="J351" s="10" t="n">
        <f aca="false">IF(OR(F351="",G351&lt;&gt;"Yes"),0,F351*N(I351))</f>
        <v>0</v>
      </c>
      <c r="K351" s="7"/>
      <c r="L351" s="7"/>
    </row>
    <row r="352" customFormat="false" ht="15" hidden="false" customHeight="false" outlineLevel="0" collapsed="false">
      <c r="A352" s="6"/>
      <c r="B352" s="7"/>
      <c r="C352" s="7"/>
      <c r="D352" s="7"/>
      <c r="E352" s="7"/>
      <c r="F352" s="8"/>
      <c r="G352" s="7"/>
      <c r="H352" s="9"/>
      <c r="I352" s="10" t="str">
        <f aca="false">IF(B352="","",IF(H352&lt;&gt;"",H352,IFERROR(INDEX(Rates!$B$2:$B$51,MATCH(B352,Rates!$A$2:$A$51,0)),0)))</f>
        <v/>
      </c>
      <c r="J352" s="10" t="n">
        <f aca="false">IF(OR(F352="",G352&lt;&gt;"Yes"),0,F352*N(I352))</f>
        <v>0</v>
      </c>
      <c r="K352" s="7"/>
      <c r="L352" s="7"/>
    </row>
    <row r="353" customFormat="false" ht="15" hidden="false" customHeight="false" outlineLevel="0" collapsed="false">
      <c r="A353" s="6"/>
      <c r="B353" s="7"/>
      <c r="C353" s="7"/>
      <c r="D353" s="7"/>
      <c r="E353" s="7"/>
      <c r="F353" s="8"/>
      <c r="G353" s="7"/>
      <c r="H353" s="9"/>
      <c r="I353" s="10" t="str">
        <f aca="false">IF(B353="","",IF(H353&lt;&gt;"",H353,IFERROR(INDEX(Rates!$B$2:$B$51,MATCH(B353,Rates!$A$2:$A$51,0)),0)))</f>
        <v/>
      </c>
      <c r="J353" s="10" t="n">
        <f aca="false">IF(OR(F353="",G353&lt;&gt;"Yes"),0,F353*N(I353))</f>
        <v>0</v>
      </c>
      <c r="K353" s="7"/>
      <c r="L353" s="7"/>
    </row>
    <row r="354" customFormat="false" ht="15" hidden="false" customHeight="false" outlineLevel="0" collapsed="false">
      <c r="A354" s="6"/>
      <c r="B354" s="7"/>
      <c r="C354" s="7"/>
      <c r="D354" s="7"/>
      <c r="E354" s="7"/>
      <c r="F354" s="8"/>
      <c r="G354" s="7"/>
      <c r="H354" s="9"/>
      <c r="I354" s="10" t="str">
        <f aca="false">IF(B354="","",IF(H354&lt;&gt;"",H354,IFERROR(INDEX(Rates!$B$2:$B$51,MATCH(B354,Rates!$A$2:$A$51,0)),0)))</f>
        <v/>
      </c>
      <c r="J354" s="10" t="n">
        <f aca="false">IF(OR(F354="",G354&lt;&gt;"Yes"),0,F354*N(I354))</f>
        <v>0</v>
      </c>
      <c r="K354" s="7"/>
      <c r="L354" s="7"/>
    </row>
    <row r="355" customFormat="false" ht="15" hidden="false" customHeight="false" outlineLevel="0" collapsed="false">
      <c r="A355" s="6"/>
      <c r="B355" s="7"/>
      <c r="C355" s="7"/>
      <c r="D355" s="7"/>
      <c r="E355" s="7"/>
      <c r="F355" s="8"/>
      <c r="G355" s="7"/>
      <c r="H355" s="9"/>
      <c r="I355" s="10" t="str">
        <f aca="false">IF(B355="","",IF(H355&lt;&gt;"",H355,IFERROR(INDEX(Rates!$B$2:$B$51,MATCH(B355,Rates!$A$2:$A$51,0)),0)))</f>
        <v/>
      </c>
      <c r="J355" s="10" t="n">
        <f aca="false">IF(OR(F355="",G355&lt;&gt;"Yes"),0,F355*N(I355))</f>
        <v>0</v>
      </c>
      <c r="K355" s="7"/>
      <c r="L355" s="7"/>
    </row>
    <row r="356" customFormat="false" ht="15" hidden="false" customHeight="false" outlineLevel="0" collapsed="false">
      <c r="A356" s="6"/>
      <c r="B356" s="7"/>
      <c r="C356" s="7"/>
      <c r="D356" s="7"/>
      <c r="E356" s="7"/>
      <c r="F356" s="8"/>
      <c r="G356" s="7"/>
      <c r="H356" s="9"/>
      <c r="I356" s="10" t="str">
        <f aca="false">IF(B356="","",IF(H356&lt;&gt;"",H356,IFERROR(INDEX(Rates!$B$2:$B$51,MATCH(B356,Rates!$A$2:$A$51,0)),0)))</f>
        <v/>
      </c>
      <c r="J356" s="10" t="n">
        <f aca="false">IF(OR(F356="",G356&lt;&gt;"Yes"),0,F356*N(I356))</f>
        <v>0</v>
      </c>
      <c r="K356" s="7"/>
      <c r="L356" s="7"/>
    </row>
    <row r="357" customFormat="false" ht="15" hidden="false" customHeight="false" outlineLevel="0" collapsed="false">
      <c r="A357" s="6"/>
      <c r="B357" s="7"/>
      <c r="C357" s="7"/>
      <c r="D357" s="7"/>
      <c r="E357" s="7"/>
      <c r="F357" s="8"/>
      <c r="G357" s="7"/>
      <c r="H357" s="9"/>
      <c r="I357" s="10" t="str">
        <f aca="false">IF(B357="","",IF(H357&lt;&gt;"",H357,IFERROR(INDEX(Rates!$B$2:$B$51,MATCH(B357,Rates!$A$2:$A$51,0)),0)))</f>
        <v/>
      </c>
      <c r="J357" s="10" t="n">
        <f aca="false">IF(OR(F357="",G357&lt;&gt;"Yes"),0,F357*N(I357))</f>
        <v>0</v>
      </c>
      <c r="K357" s="7"/>
      <c r="L357" s="7"/>
    </row>
    <row r="358" customFormat="false" ht="15" hidden="false" customHeight="false" outlineLevel="0" collapsed="false">
      <c r="A358" s="6"/>
      <c r="B358" s="7"/>
      <c r="C358" s="7"/>
      <c r="D358" s="7"/>
      <c r="E358" s="7"/>
      <c r="F358" s="8"/>
      <c r="G358" s="7"/>
      <c r="H358" s="9"/>
      <c r="I358" s="10" t="str">
        <f aca="false">IF(B358="","",IF(H358&lt;&gt;"",H358,IFERROR(INDEX(Rates!$B$2:$B$51,MATCH(B358,Rates!$A$2:$A$51,0)),0)))</f>
        <v/>
      </c>
      <c r="J358" s="10" t="n">
        <f aca="false">IF(OR(F358="",G358&lt;&gt;"Yes"),0,F358*N(I358))</f>
        <v>0</v>
      </c>
      <c r="K358" s="7"/>
      <c r="L358" s="7"/>
    </row>
    <row r="359" customFormat="false" ht="15" hidden="false" customHeight="false" outlineLevel="0" collapsed="false">
      <c r="A359" s="6"/>
      <c r="B359" s="7"/>
      <c r="C359" s="7"/>
      <c r="D359" s="7"/>
      <c r="E359" s="7"/>
      <c r="F359" s="8"/>
      <c r="G359" s="7"/>
      <c r="H359" s="9"/>
      <c r="I359" s="10" t="str">
        <f aca="false">IF(B359="","",IF(H359&lt;&gt;"",H359,IFERROR(INDEX(Rates!$B$2:$B$51,MATCH(B359,Rates!$A$2:$A$51,0)),0)))</f>
        <v/>
      </c>
      <c r="J359" s="10" t="n">
        <f aca="false">IF(OR(F359="",G359&lt;&gt;"Yes"),0,F359*N(I359))</f>
        <v>0</v>
      </c>
      <c r="K359" s="7"/>
      <c r="L359" s="7"/>
    </row>
    <row r="360" customFormat="false" ht="15" hidden="false" customHeight="false" outlineLevel="0" collapsed="false">
      <c r="A360" s="6"/>
      <c r="B360" s="7"/>
      <c r="C360" s="7"/>
      <c r="D360" s="7"/>
      <c r="E360" s="7"/>
      <c r="F360" s="8"/>
      <c r="G360" s="7"/>
      <c r="H360" s="9"/>
      <c r="I360" s="10" t="str">
        <f aca="false">IF(B360="","",IF(H360&lt;&gt;"",H360,IFERROR(INDEX(Rates!$B$2:$B$51,MATCH(B360,Rates!$A$2:$A$51,0)),0)))</f>
        <v/>
      </c>
      <c r="J360" s="10" t="n">
        <f aca="false">IF(OR(F360="",G360&lt;&gt;"Yes"),0,F360*N(I360))</f>
        <v>0</v>
      </c>
      <c r="K360" s="7"/>
      <c r="L360" s="7"/>
    </row>
    <row r="361" customFormat="false" ht="15" hidden="false" customHeight="false" outlineLevel="0" collapsed="false">
      <c r="A361" s="6"/>
      <c r="B361" s="7"/>
      <c r="C361" s="7"/>
      <c r="D361" s="7"/>
      <c r="E361" s="7"/>
      <c r="F361" s="8"/>
      <c r="G361" s="7"/>
      <c r="H361" s="9"/>
      <c r="I361" s="10" t="str">
        <f aca="false">IF(B361="","",IF(H361&lt;&gt;"",H361,IFERROR(INDEX(Rates!$B$2:$B$51,MATCH(B361,Rates!$A$2:$A$51,0)),0)))</f>
        <v/>
      </c>
      <c r="J361" s="10" t="n">
        <f aca="false">IF(OR(F361="",G361&lt;&gt;"Yes"),0,F361*N(I361))</f>
        <v>0</v>
      </c>
      <c r="K361" s="7"/>
      <c r="L361" s="7"/>
    </row>
    <row r="362" customFormat="false" ht="15" hidden="false" customHeight="false" outlineLevel="0" collapsed="false">
      <c r="A362" s="6"/>
      <c r="B362" s="7"/>
      <c r="C362" s="7"/>
      <c r="D362" s="7"/>
      <c r="E362" s="7"/>
      <c r="F362" s="8"/>
      <c r="G362" s="7"/>
      <c r="H362" s="9"/>
      <c r="I362" s="10" t="str">
        <f aca="false">IF(B362="","",IF(H362&lt;&gt;"",H362,IFERROR(INDEX(Rates!$B$2:$B$51,MATCH(B362,Rates!$A$2:$A$51,0)),0)))</f>
        <v/>
      </c>
      <c r="J362" s="10" t="n">
        <f aca="false">IF(OR(F362="",G362&lt;&gt;"Yes"),0,F362*N(I362))</f>
        <v>0</v>
      </c>
      <c r="K362" s="7"/>
      <c r="L362" s="7"/>
    </row>
    <row r="363" customFormat="false" ht="15" hidden="false" customHeight="false" outlineLevel="0" collapsed="false">
      <c r="A363" s="6"/>
      <c r="B363" s="7"/>
      <c r="C363" s="7"/>
      <c r="D363" s="7"/>
      <c r="E363" s="7"/>
      <c r="F363" s="8"/>
      <c r="G363" s="7"/>
      <c r="H363" s="9"/>
      <c r="I363" s="10" t="str">
        <f aca="false">IF(B363="","",IF(H363&lt;&gt;"",H363,IFERROR(INDEX(Rates!$B$2:$B$51,MATCH(B363,Rates!$A$2:$A$51,0)),0)))</f>
        <v/>
      </c>
      <c r="J363" s="10" t="n">
        <f aca="false">IF(OR(F363="",G363&lt;&gt;"Yes"),0,F363*N(I363))</f>
        <v>0</v>
      </c>
      <c r="K363" s="7"/>
      <c r="L363" s="7"/>
    </row>
    <row r="364" customFormat="false" ht="15" hidden="false" customHeight="false" outlineLevel="0" collapsed="false">
      <c r="A364" s="6"/>
      <c r="B364" s="7"/>
      <c r="C364" s="7"/>
      <c r="D364" s="7"/>
      <c r="E364" s="7"/>
      <c r="F364" s="8"/>
      <c r="G364" s="7"/>
      <c r="H364" s="9"/>
      <c r="I364" s="10" t="str">
        <f aca="false">IF(B364="","",IF(H364&lt;&gt;"",H364,IFERROR(INDEX(Rates!$B$2:$B$51,MATCH(B364,Rates!$A$2:$A$51,0)),0)))</f>
        <v/>
      </c>
      <c r="J364" s="10" t="n">
        <f aca="false">IF(OR(F364="",G364&lt;&gt;"Yes"),0,F364*N(I364))</f>
        <v>0</v>
      </c>
      <c r="K364" s="7"/>
      <c r="L364" s="7"/>
    </row>
    <row r="365" customFormat="false" ht="15" hidden="false" customHeight="false" outlineLevel="0" collapsed="false">
      <c r="A365" s="6"/>
      <c r="B365" s="7"/>
      <c r="C365" s="7"/>
      <c r="D365" s="7"/>
      <c r="E365" s="7"/>
      <c r="F365" s="8"/>
      <c r="G365" s="7"/>
      <c r="H365" s="9"/>
      <c r="I365" s="10" t="str">
        <f aca="false">IF(B365="","",IF(H365&lt;&gt;"",H365,IFERROR(INDEX(Rates!$B$2:$B$51,MATCH(B365,Rates!$A$2:$A$51,0)),0)))</f>
        <v/>
      </c>
      <c r="J365" s="10" t="n">
        <f aca="false">IF(OR(F365="",G365&lt;&gt;"Yes"),0,F365*N(I365))</f>
        <v>0</v>
      </c>
      <c r="K365" s="7"/>
      <c r="L365" s="7"/>
    </row>
    <row r="366" customFormat="false" ht="15" hidden="false" customHeight="false" outlineLevel="0" collapsed="false">
      <c r="A366" s="6"/>
      <c r="B366" s="7"/>
      <c r="C366" s="7"/>
      <c r="D366" s="7"/>
      <c r="E366" s="7"/>
      <c r="F366" s="8"/>
      <c r="G366" s="7"/>
      <c r="H366" s="9"/>
      <c r="I366" s="10" t="str">
        <f aca="false">IF(B366="","",IF(H366&lt;&gt;"",H366,IFERROR(INDEX(Rates!$B$2:$B$51,MATCH(B366,Rates!$A$2:$A$51,0)),0)))</f>
        <v/>
      </c>
      <c r="J366" s="10" t="n">
        <f aca="false">IF(OR(F366="",G366&lt;&gt;"Yes"),0,F366*N(I366))</f>
        <v>0</v>
      </c>
      <c r="K366" s="7"/>
      <c r="L366" s="7"/>
    </row>
    <row r="367" customFormat="false" ht="15" hidden="false" customHeight="false" outlineLevel="0" collapsed="false">
      <c r="A367" s="6"/>
      <c r="B367" s="7"/>
      <c r="C367" s="7"/>
      <c r="D367" s="7"/>
      <c r="E367" s="7"/>
      <c r="F367" s="8"/>
      <c r="G367" s="7"/>
      <c r="H367" s="9"/>
      <c r="I367" s="10" t="str">
        <f aca="false">IF(B367="","",IF(H367&lt;&gt;"",H367,IFERROR(INDEX(Rates!$B$2:$B$51,MATCH(B367,Rates!$A$2:$A$51,0)),0)))</f>
        <v/>
      </c>
      <c r="J367" s="10" t="n">
        <f aca="false">IF(OR(F367="",G367&lt;&gt;"Yes"),0,F367*N(I367))</f>
        <v>0</v>
      </c>
      <c r="K367" s="7"/>
      <c r="L367" s="7"/>
    </row>
    <row r="368" customFormat="false" ht="15" hidden="false" customHeight="false" outlineLevel="0" collapsed="false">
      <c r="A368" s="6"/>
      <c r="B368" s="7"/>
      <c r="C368" s="7"/>
      <c r="D368" s="7"/>
      <c r="E368" s="7"/>
      <c r="F368" s="8"/>
      <c r="G368" s="7"/>
      <c r="H368" s="9"/>
      <c r="I368" s="10" t="str">
        <f aca="false">IF(B368="","",IF(H368&lt;&gt;"",H368,IFERROR(INDEX(Rates!$B$2:$B$51,MATCH(B368,Rates!$A$2:$A$51,0)),0)))</f>
        <v/>
      </c>
      <c r="J368" s="10" t="n">
        <f aca="false">IF(OR(F368="",G368&lt;&gt;"Yes"),0,F368*N(I368))</f>
        <v>0</v>
      </c>
      <c r="K368" s="7"/>
      <c r="L368" s="7"/>
    </row>
    <row r="369" customFormat="false" ht="15" hidden="false" customHeight="false" outlineLevel="0" collapsed="false">
      <c r="A369" s="6"/>
      <c r="B369" s="7"/>
      <c r="C369" s="7"/>
      <c r="D369" s="7"/>
      <c r="E369" s="7"/>
      <c r="F369" s="8"/>
      <c r="G369" s="7"/>
      <c r="H369" s="9"/>
      <c r="I369" s="10" t="str">
        <f aca="false">IF(B369="","",IF(H369&lt;&gt;"",H369,IFERROR(INDEX(Rates!$B$2:$B$51,MATCH(B369,Rates!$A$2:$A$51,0)),0)))</f>
        <v/>
      </c>
      <c r="J369" s="10" t="n">
        <f aca="false">IF(OR(F369="",G369&lt;&gt;"Yes"),0,F369*N(I369))</f>
        <v>0</v>
      </c>
      <c r="K369" s="7"/>
      <c r="L369" s="7"/>
    </row>
    <row r="370" customFormat="false" ht="15" hidden="false" customHeight="false" outlineLevel="0" collapsed="false">
      <c r="A370" s="6"/>
      <c r="B370" s="7"/>
      <c r="C370" s="7"/>
      <c r="D370" s="7"/>
      <c r="E370" s="7"/>
      <c r="F370" s="8"/>
      <c r="G370" s="7"/>
      <c r="H370" s="9"/>
      <c r="I370" s="10" t="str">
        <f aca="false">IF(B370="","",IF(H370&lt;&gt;"",H370,IFERROR(INDEX(Rates!$B$2:$B$51,MATCH(B370,Rates!$A$2:$A$51,0)),0)))</f>
        <v/>
      </c>
      <c r="J370" s="10" t="n">
        <f aca="false">IF(OR(F370="",G370&lt;&gt;"Yes"),0,F370*N(I370))</f>
        <v>0</v>
      </c>
      <c r="K370" s="7"/>
      <c r="L370" s="7"/>
    </row>
    <row r="371" customFormat="false" ht="15" hidden="false" customHeight="false" outlineLevel="0" collapsed="false">
      <c r="A371" s="6"/>
      <c r="B371" s="7"/>
      <c r="C371" s="7"/>
      <c r="D371" s="7"/>
      <c r="E371" s="7"/>
      <c r="F371" s="8"/>
      <c r="G371" s="7"/>
      <c r="H371" s="9"/>
      <c r="I371" s="10" t="str">
        <f aca="false">IF(B371="","",IF(H371&lt;&gt;"",H371,IFERROR(INDEX(Rates!$B$2:$B$51,MATCH(B371,Rates!$A$2:$A$51,0)),0)))</f>
        <v/>
      </c>
      <c r="J371" s="10" t="n">
        <f aca="false">IF(OR(F371="",G371&lt;&gt;"Yes"),0,F371*N(I371))</f>
        <v>0</v>
      </c>
      <c r="K371" s="7"/>
      <c r="L371" s="7"/>
    </row>
    <row r="372" customFormat="false" ht="15" hidden="false" customHeight="false" outlineLevel="0" collapsed="false">
      <c r="A372" s="6"/>
      <c r="B372" s="7"/>
      <c r="C372" s="7"/>
      <c r="D372" s="7"/>
      <c r="E372" s="7"/>
      <c r="F372" s="8"/>
      <c r="G372" s="7"/>
      <c r="H372" s="9"/>
      <c r="I372" s="10" t="str">
        <f aca="false">IF(B372="","",IF(H372&lt;&gt;"",H372,IFERROR(INDEX(Rates!$B$2:$B$51,MATCH(B372,Rates!$A$2:$A$51,0)),0)))</f>
        <v/>
      </c>
      <c r="J372" s="10" t="n">
        <f aca="false">IF(OR(F372="",G372&lt;&gt;"Yes"),0,F372*N(I372))</f>
        <v>0</v>
      </c>
      <c r="K372" s="7"/>
      <c r="L372" s="7"/>
    </row>
    <row r="373" customFormat="false" ht="15" hidden="false" customHeight="false" outlineLevel="0" collapsed="false">
      <c r="A373" s="6"/>
      <c r="B373" s="7"/>
      <c r="C373" s="7"/>
      <c r="D373" s="7"/>
      <c r="E373" s="7"/>
      <c r="F373" s="8"/>
      <c r="G373" s="7"/>
      <c r="H373" s="9"/>
      <c r="I373" s="10" t="str">
        <f aca="false">IF(B373="","",IF(H373&lt;&gt;"",H373,IFERROR(INDEX(Rates!$B$2:$B$51,MATCH(B373,Rates!$A$2:$A$51,0)),0)))</f>
        <v/>
      </c>
      <c r="J373" s="10" t="n">
        <f aca="false">IF(OR(F373="",G373&lt;&gt;"Yes"),0,F373*N(I373))</f>
        <v>0</v>
      </c>
      <c r="K373" s="7"/>
      <c r="L373" s="7"/>
    </row>
    <row r="374" customFormat="false" ht="15" hidden="false" customHeight="false" outlineLevel="0" collapsed="false">
      <c r="A374" s="6"/>
      <c r="B374" s="7"/>
      <c r="C374" s="7"/>
      <c r="D374" s="7"/>
      <c r="E374" s="7"/>
      <c r="F374" s="8"/>
      <c r="G374" s="7"/>
      <c r="H374" s="9"/>
      <c r="I374" s="10" t="str">
        <f aca="false">IF(B374="","",IF(H374&lt;&gt;"",H374,IFERROR(INDEX(Rates!$B$2:$B$51,MATCH(B374,Rates!$A$2:$A$51,0)),0)))</f>
        <v/>
      </c>
      <c r="J374" s="10" t="n">
        <f aca="false">IF(OR(F374="",G374&lt;&gt;"Yes"),0,F374*N(I374))</f>
        <v>0</v>
      </c>
      <c r="K374" s="7"/>
      <c r="L374" s="7"/>
    </row>
    <row r="375" customFormat="false" ht="15" hidden="false" customHeight="false" outlineLevel="0" collapsed="false">
      <c r="A375" s="6"/>
      <c r="B375" s="7"/>
      <c r="C375" s="7"/>
      <c r="D375" s="7"/>
      <c r="E375" s="7"/>
      <c r="F375" s="8"/>
      <c r="G375" s="7"/>
      <c r="H375" s="9"/>
      <c r="I375" s="10" t="str">
        <f aca="false">IF(B375="","",IF(H375&lt;&gt;"",H375,IFERROR(INDEX(Rates!$B$2:$B$51,MATCH(B375,Rates!$A$2:$A$51,0)),0)))</f>
        <v/>
      </c>
      <c r="J375" s="10" t="n">
        <f aca="false">IF(OR(F375="",G375&lt;&gt;"Yes"),0,F375*N(I375))</f>
        <v>0</v>
      </c>
      <c r="K375" s="7"/>
      <c r="L375" s="7"/>
    </row>
    <row r="376" customFormat="false" ht="15" hidden="false" customHeight="false" outlineLevel="0" collapsed="false">
      <c r="A376" s="6"/>
      <c r="B376" s="7"/>
      <c r="C376" s="7"/>
      <c r="D376" s="7"/>
      <c r="E376" s="7"/>
      <c r="F376" s="8"/>
      <c r="G376" s="7"/>
      <c r="H376" s="9"/>
      <c r="I376" s="10" t="str">
        <f aca="false">IF(B376="","",IF(H376&lt;&gt;"",H376,IFERROR(INDEX(Rates!$B$2:$B$51,MATCH(B376,Rates!$A$2:$A$51,0)),0)))</f>
        <v/>
      </c>
      <c r="J376" s="10" t="n">
        <f aca="false">IF(OR(F376="",G376&lt;&gt;"Yes"),0,F376*N(I376))</f>
        <v>0</v>
      </c>
      <c r="K376" s="7"/>
      <c r="L376" s="7"/>
    </row>
    <row r="377" customFormat="false" ht="15" hidden="false" customHeight="false" outlineLevel="0" collapsed="false">
      <c r="A377" s="6"/>
      <c r="B377" s="7"/>
      <c r="C377" s="7"/>
      <c r="D377" s="7"/>
      <c r="E377" s="7"/>
      <c r="F377" s="8"/>
      <c r="G377" s="7"/>
      <c r="H377" s="9"/>
      <c r="I377" s="10" t="str">
        <f aca="false">IF(B377="","",IF(H377&lt;&gt;"",H377,IFERROR(INDEX(Rates!$B$2:$B$51,MATCH(B377,Rates!$A$2:$A$51,0)),0)))</f>
        <v/>
      </c>
      <c r="J377" s="10" t="n">
        <f aca="false">IF(OR(F377="",G377&lt;&gt;"Yes"),0,F377*N(I377))</f>
        <v>0</v>
      </c>
      <c r="K377" s="7"/>
      <c r="L377" s="7"/>
    </row>
    <row r="378" customFormat="false" ht="15" hidden="false" customHeight="false" outlineLevel="0" collapsed="false">
      <c r="A378" s="6"/>
      <c r="B378" s="7"/>
      <c r="C378" s="7"/>
      <c r="D378" s="7"/>
      <c r="E378" s="7"/>
      <c r="F378" s="8"/>
      <c r="G378" s="7"/>
      <c r="H378" s="9"/>
      <c r="I378" s="10" t="str">
        <f aca="false">IF(B378="","",IF(H378&lt;&gt;"",H378,IFERROR(INDEX(Rates!$B$2:$B$51,MATCH(B378,Rates!$A$2:$A$51,0)),0)))</f>
        <v/>
      </c>
      <c r="J378" s="10" t="n">
        <f aca="false">IF(OR(F378="",G378&lt;&gt;"Yes"),0,F378*N(I378))</f>
        <v>0</v>
      </c>
      <c r="K378" s="7"/>
      <c r="L378" s="7"/>
    </row>
    <row r="379" customFormat="false" ht="15" hidden="false" customHeight="false" outlineLevel="0" collapsed="false">
      <c r="A379" s="6"/>
      <c r="B379" s="7"/>
      <c r="C379" s="7"/>
      <c r="D379" s="7"/>
      <c r="E379" s="7"/>
      <c r="F379" s="8"/>
      <c r="G379" s="7"/>
      <c r="H379" s="9"/>
      <c r="I379" s="10" t="str">
        <f aca="false">IF(B379="","",IF(H379&lt;&gt;"",H379,IFERROR(INDEX(Rates!$B$2:$B$51,MATCH(B379,Rates!$A$2:$A$51,0)),0)))</f>
        <v/>
      </c>
      <c r="J379" s="10" t="n">
        <f aca="false">IF(OR(F379="",G379&lt;&gt;"Yes"),0,F379*N(I379))</f>
        <v>0</v>
      </c>
      <c r="K379" s="7"/>
      <c r="L379" s="7"/>
    </row>
    <row r="380" customFormat="false" ht="15" hidden="false" customHeight="false" outlineLevel="0" collapsed="false">
      <c r="A380" s="6"/>
      <c r="B380" s="7"/>
      <c r="C380" s="7"/>
      <c r="D380" s="7"/>
      <c r="E380" s="7"/>
      <c r="F380" s="8"/>
      <c r="G380" s="7"/>
      <c r="H380" s="9"/>
      <c r="I380" s="10" t="str">
        <f aca="false">IF(B380="","",IF(H380&lt;&gt;"",H380,IFERROR(INDEX(Rates!$B$2:$B$51,MATCH(B380,Rates!$A$2:$A$51,0)),0)))</f>
        <v/>
      </c>
      <c r="J380" s="10" t="n">
        <f aca="false">IF(OR(F380="",G380&lt;&gt;"Yes"),0,F380*N(I380))</f>
        <v>0</v>
      </c>
      <c r="K380" s="7"/>
      <c r="L380" s="7"/>
    </row>
    <row r="381" customFormat="false" ht="15" hidden="false" customHeight="false" outlineLevel="0" collapsed="false">
      <c r="A381" s="6"/>
      <c r="B381" s="7"/>
      <c r="C381" s="7"/>
      <c r="D381" s="7"/>
      <c r="E381" s="7"/>
      <c r="F381" s="8"/>
      <c r="G381" s="7"/>
      <c r="H381" s="9"/>
      <c r="I381" s="10" t="str">
        <f aca="false">IF(B381="","",IF(H381&lt;&gt;"",H381,IFERROR(INDEX(Rates!$B$2:$B$51,MATCH(B381,Rates!$A$2:$A$51,0)),0)))</f>
        <v/>
      </c>
      <c r="J381" s="10" t="n">
        <f aca="false">IF(OR(F381="",G381&lt;&gt;"Yes"),0,F381*N(I381))</f>
        <v>0</v>
      </c>
      <c r="K381" s="7"/>
      <c r="L381" s="7"/>
    </row>
    <row r="382" customFormat="false" ht="15" hidden="false" customHeight="false" outlineLevel="0" collapsed="false">
      <c r="A382" s="6"/>
      <c r="B382" s="7"/>
      <c r="C382" s="7"/>
      <c r="D382" s="7"/>
      <c r="E382" s="7"/>
      <c r="F382" s="8"/>
      <c r="G382" s="7"/>
      <c r="H382" s="9"/>
      <c r="I382" s="10" t="str">
        <f aca="false">IF(B382="","",IF(H382&lt;&gt;"",H382,IFERROR(INDEX(Rates!$B$2:$B$51,MATCH(B382,Rates!$A$2:$A$51,0)),0)))</f>
        <v/>
      </c>
      <c r="J382" s="10" t="n">
        <f aca="false">IF(OR(F382="",G382&lt;&gt;"Yes"),0,F382*N(I382))</f>
        <v>0</v>
      </c>
      <c r="K382" s="7"/>
      <c r="L382" s="7"/>
    </row>
    <row r="383" customFormat="false" ht="15" hidden="false" customHeight="false" outlineLevel="0" collapsed="false">
      <c r="A383" s="6"/>
      <c r="B383" s="7"/>
      <c r="C383" s="7"/>
      <c r="D383" s="7"/>
      <c r="E383" s="7"/>
      <c r="F383" s="8"/>
      <c r="G383" s="7"/>
      <c r="H383" s="9"/>
      <c r="I383" s="10" t="str">
        <f aca="false">IF(B383="","",IF(H383&lt;&gt;"",H383,IFERROR(INDEX(Rates!$B$2:$B$51,MATCH(B383,Rates!$A$2:$A$51,0)),0)))</f>
        <v/>
      </c>
      <c r="J383" s="10" t="n">
        <f aca="false">IF(OR(F383="",G383&lt;&gt;"Yes"),0,F383*N(I383))</f>
        <v>0</v>
      </c>
      <c r="K383" s="7"/>
      <c r="L383" s="7"/>
    </row>
    <row r="384" customFormat="false" ht="15" hidden="false" customHeight="false" outlineLevel="0" collapsed="false">
      <c r="A384" s="6"/>
      <c r="B384" s="7"/>
      <c r="C384" s="7"/>
      <c r="D384" s="7"/>
      <c r="E384" s="7"/>
      <c r="F384" s="8"/>
      <c r="G384" s="7"/>
      <c r="H384" s="9"/>
      <c r="I384" s="10" t="str">
        <f aca="false">IF(B384="","",IF(H384&lt;&gt;"",H384,IFERROR(INDEX(Rates!$B$2:$B$51,MATCH(B384,Rates!$A$2:$A$51,0)),0)))</f>
        <v/>
      </c>
      <c r="J384" s="10" t="n">
        <f aca="false">IF(OR(F384="",G384&lt;&gt;"Yes"),0,F384*N(I384))</f>
        <v>0</v>
      </c>
      <c r="K384" s="7"/>
      <c r="L384" s="7"/>
    </row>
    <row r="385" customFormat="false" ht="15" hidden="false" customHeight="false" outlineLevel="0" collapsed="false">
      <c r="A385" s="6"/>
      <c r="B385" s="7"/>
      <c r="C385" s="7"/>
      <c r="D385" s="7"/>
      <c r="E385" s="7"/>
      <c r="F385" s="8"/>
      <c r="G385" s="7"/>
      <c r="H385" s="9"/>
      <c r="I385" s="10" t="str">
        <f aca="false">IF(B385="","",IF(H385&lt;&gt;"",H385,IFERROR(INDEX(Rates!$B$2:$B$51,MATCH(B385,Rates!$A$2:$A$51,0)),0)))</f>
        <v/>
      </c>
      <c r="J385" s="10" t="n">
        <f aca="false">IF(OR(F385="",G385&lt;&gt;"Yes"),0,F385*N(I385))</f>
        <v>0</v>
      </c>
      <c r="K385" s="7"/>
      <c r="L385" s="7"/>
    </row>
    <row r="386" customFormat="false" ht="15" hidden="false" customHeight="false" outlineLevel="0" collapsed="false">
      <c r="A386" s="6"/>
      <c r="B386" s="7"/>
      <c r="C386" s="7"/>
      <c r="D386" s="7"/>
      <c r="E386" s="7"/>
      <c r="F386" s="8"/>
      <c r="G386" s="7"/>
      <c r="H386" s="9"/>
      <c r="I386" s="10" t="str">
        <f aca="false">IF(B386="","",IF(H386&lt;&gt;"",H386,IFERROR(INDEX(Rates!$B$2:$B$51,MATCH(B386,Rates!$A$2:$A$51,0)),0)))</f>
        <v/>
      </c>
      <c r="J386" s="10" t="n">
        <f aca="false">IF(OR(F386="",G386&lt;&gt;"Yes"),0,F386*N(I386))</f>
        <v>0</v>
      </c>
      <c r="K386" s="7"/>
      <c r="L386" s="7"/>
    </row>
    <row r="387" customFormat="false" ht="15" hidden="false" customHeight="false" outlineLevel="0" collapsed="false">
      <c r="A387" s="6"/>
      <c r="B387" s="7"/>
      <c r="C387" s="7"/>
      <c r="D387" s="7"/>
      <c r="E387" s="7"/>
      <c r="F387" s="8"/>
      <c r="G387" s="7"/>
      <c r="H387" s="9"/>
      <c r="I387" s="10" t="str">
        <f aca="false">IF(B387="","",IF(H387&lt;&gt;"",H387,IFERROR(INDEX(Rates!$B$2:$B$51,MATCH(B387,Rates!$A$2:$A$51,0)),0)))</f>
        <v/>
      </c>
      <c r="J387" s="10" t="n">
        <f aca="false">IF(OR(F387="",G387&lt;&gt;"Yes"),0,F387*N(I387))</f>
        <v>0</v>
      </c>
      <c r="K387" s="7"/>
      <c r="L387" s="7"/>
    </row>
    <row r="388" customFormat="false" ht="15" hidden="false" customHeight="false" outlineLevel="0" collapsed="false">
      <c r="A388" s="6"/>
      <c r="B388" s="7"/>
      <c r="C388" s="7"/>
      <c r="D388" s="7"/>
      <c r="E388" s="7"/>
      <c r="F388" s="8"/>
      <c r="G388" s="7"/>
      <c r="H388" s="9"/>
      <c r="I388" s="10" t="str">
        <f aca="false">IF(B388="","",IF(H388&lt;&gt;"",H388,IFERROR(INDEX(Rates!$B$2:$B$51,MATCH(B388,Rates!$A$2:$A$51,0)),0)))</f>
        <v/>
      </c>
      <c r="J388" s="10" t="n">
        <f aca="false">IF(OR(F388="",G388&lt;&gt;"Yes"),0,F388*N(I388))</f>
        <v>0</v>
      </c>
      <c r="K388" s="7"/>
      <c r="L388" s="7"/>
    </row>
    <row r="389" customFormat="false" ht="15" hidden="false" customHeight="false" outlineLevel="0" collapsed="false">
      <c r="A389" s="6"/>
      <c r="B389" s="7"/>
      <c r="C389" s="7"/>
      <c r="D389" s="7"/>
      <c r="E389" s="7"/>
      <c r="F389" s="8"/>
      <c r="G389" s="7"/>
      <c r="H389" s="9"/>
      <c r="I389" s="10" t="str">
        <f aca="false">IF(B389="","",IF(H389&lt;&gt;"",H389,IFERROR(INDEX(Rates!$B$2:$B$51,MATCH(B389,Rates!$A$2:$A$51,0)),0)))</f>
        <v/>
      </c>
      <c r="J389" s="10" t="n">
        <f aca="false">IF(OR(F389="",G389&lt;&gt;"Yes"),0,F389*N(I389))</f>
        <v>0</v>
      </c>
      <c r="K389" s="7"/>
      <c r="L389" s="7"/>
    </row>
    <row r="390" customFormat="false" ht="15" hidden="false" customHeight="false" outlineLevel="0" collapsed="false">
      <c r="A390" s="6"/>
      <c r="B390" s="7"/>
      <c r="C390" s="7"/>
      <c r="D390" s="7"/>
      <c r="E390" s="7"/>
      <c r="F390" s="8"/>
      <c r="G390" s="7"/>
      <c r="H390" s="9"/>
      <c r="I390" s="10" t="str">
        <f aca="false">IF(B390="","",IF(H390&lt;&gt;"",H390,IFERROR(INDEX(Rates!$B$2:$B$51,MATCH(B390,Rates!$A$2:$A$51,0)),0)))</f>
        <v/>
      </c>
      <c r="J390" s="10" t="n">
        <f aca="false">IF(OR(F390="",G390&lt;&gt;"Yes"),0,F390*N(I390))</f>
        <v>0</v>
      </c>
      <c r="K390" s="7"/>
      <c r="L390" s="7"/>
    </row>
    <row r="391" customFormat="false" ht="15" hidden="false" customHeight="false" outlineLevel="0" collapsed="false">
      <c r="A391" s="6"/>
      <c r="B391" s="7"/>
      <c r="C391" s="7"/>
      <c r="D391" s="7"/>
      <c r="E391" s="7"/>
      <c r="F391" s="8"/>
      <c r="G391" s="7"/>
      <c r="H391" s="9"/>
      <c r="I391" s="10" t="str">
        <f aca="false">IF(B391="","",IF(H391&lt;&gt;"",H391,IFERROR(INDEX(Rates!$B$2:$B$51,MATCH(B391,Rates!$A$2:$A$51,0)),0)))</f>
        <v/>
      </c>
      <c r="J391" s="10" t="n">
        <f aca="false">IF(OR(F391="",G391&lt;&gt;"Yes"),0,F391*N(I391))</f>
        <v>0</v>
      </c>
      <c r="K391" s="7"/>
      <c r="L391" s="7"/>
    </row>
    <row r="392" customFormat="false" ht="15" hidden="false" customHeight="false" outlineLevel="0" collapsed="false">
      <c r="A392" s="6"/>
      <c r="B392" s="7"/>
      <c r="C392" s="7"/>
      <c r="D392" s="7"/>
      <c r="E392" s="7"/>
      <c r="F392" s="8"/>
      <c r="G392" s="7"/>
      <c r="H392" s="9"/>
      <c r="I392" s="10" t="str">
        <f aca="false">IF(B392="","",IF(H392&lt;&gt;"",H392,IFERROR(INDEX(Rates!$B$2:$B$51,MATCH(B392,Rates!$A$2:$A$51,0)),0)))</f>
        <v/>
      </c>
      <c r="J392" s="10" t="n">
        <f aca="false">IF(OR(F392="",G392&lt;&gt;"Yes"),0,F392*N(I392))</f>
        <v>0</v>
      </c>
      <c r="K392" s="7"/>
      <c r="L392" s="7"/>
    </row>
    <row r="393" customFormat="false" ht="15" hidden="false" customHeight="false" outlineLevel="0" collapsed="false">
      <c r="A393" s="6"/>
      <c r="B393" s="7"/>
      <c r="C393" s="7"/>
      <c r="D393" s="7"/>
      <c r="E393" s="7"/>
      <c r="F393" s="8"/>
      <c r="G393" s="7"/>
      <c r="H393" s="9"/>
      <c r="I393" s="10" t="str">
        <f aca="false">IF(B393="","",IF(H393&lt;&gt;"",H393,IFERROR(INDEX(Rates!$B$2:$B$51,MATCH(B393,Rates!$A$2:$A$51,0)),0)))</f>
        <v/>
      </c>
      <c r="J393" s="10" t="n">
        <f aca="false">IF(OR(F393="",G393&lt;&gt;"Yes"),0,F393*N(I393))</f>
        <v>0</v>
      </c>
      <c r="K393" s="7"/>
      <c r="L393" s="7"/>
    </row>
    <row r="394" customFormat="false" ht="15" hidden="false" customHeight="false" outlineLevel="0" collapsed="false">
      <c r="A394" s="6"/>
      <c r="B394" s="7"/>
      <c r="C394" s="7"/>
      <c r="D394" s="7"/>
      <c r="E394" s="7"/>
      <c r="F394" s="8"/>
      <c r="G394" s="7"/>
      <c r="H394" s="9"/>
      <c r="I394" s="10" t="str">
        <f aca="false">IF(B394="","",IF(H394&lt;&gt;"",H394,IFERROR(INDEX(Rates!$B$2:$B$51,MATCH(B394,Rates!$A$2:$A$51,0)),0)))</f>
        <v/>
      </c>
      <c r="J394" s="10" t="n">
        <f aca="false">IF(OR(F394="",G394&lt;&gt;"Yes"),0,F394*N(I394))</f>
        <v>0</v>
      </c>
      <c r="K394" s="7"/>
      <c r="L394" s="7"/>
    </row>
    <row r="395" customFormat="false" ht="15" hidden="false" customHeight="false" outlineLevel="0" collapsed="false">
      <c r="A395" s="6"/>
      <c r="B395" s="7"/>
      <c r="C395" s="7"/>
      <c r="D395" s="7"/>
      <c r="E395" s="7"/>
      <c r="F395" s="8"/>
      <c r="G395" s="7"/>
      <c r="H395" s="9"/>
      <c r="I395" s="10" t="str">
        <f aca="false">IF(B395="","",IF(H395&lt;&gt;"",H395,IFERROR(INDEX(Rates!$B$2:$B$51,MATCH(B395,Rates!$A$2:$A$51,0)),0)))</f>
        <v/>
      </c>
      <c r="J395" s="10" t="n">
        <f aca="false">IF(OR(F395="",G395&lt;&gt;"Yes"),0,F395*N(I395))</f>
        <v>0</v>
      </c>
      <c r="K395" s="7"/>
      <c r="L395" s="7"/>
    </row>
    <row r="396" customFormat="false" ht="15" hidden="false" customHeight="false" outlineLevel="0" collapsed="false">
      <c r="A396" s="6"/>
      <c r="B396" s="7"/>
      <c r="C396" s="7"/>
      <c r="D396" s="7"/>
      <c r="E396" s="7"/>
      <c r="F396" s="8"/>
      <c r="G396" s="7"/>
      <c r="H396" s="9"/>
      <c r="I396" s="10" t="str">
        <f aca="false">IF(B396="","",IF(H396&lt;&gt;"",H396,IFERROR(INDEX(Rates!$B$2:$B$51,MATCH(B396,Rates!$A$2:$A$51,0)),0)))</f>
        <v/>
      </c>
      <c r="J396" s="10" t="n">
        <f aca="false">IF(OR(F396="",G396&lt;&gt;"Yes"),0,F396*N(I396))</f>
        <v>0</v>
      </c>
      <c r="K396" s="7"/>
      <c r="L396" s="7"/>
    </row>
    <row r="397" customFormat="false" ht="15" hidden="false" customHeight="false" outlineLevel="0" collapsed="false">
      <c r="A397" s="6"/>
      <c r="B397" s="7"/>
      <c r="C397" s="7"/>
      <c r="D397" s="7"/>
      <c r="E397" s="7"/>
      <c r="F397" s="8"/>
      <c r="G397" s="7"/>
      <c r="H397" s="9"/>
      <c r="I397" s="10" t="str">
        <f aca="false">IF(B397="","",IF(H397&lt;&gt;"",H397,IFERROR(INDEX(Rates!$B$2:$B$51,MATCH(B397,Rates!$A$2:$A$51,0)),0)))</f>
        <v/>
      </c>
      <c r="J397" s="10" t="n">
        <f aca="false">IF(OR(F397="",G397&lt;&gt;"Yes"),0,F397*N(I397))</f>
        <v>0</v>
      </c>
      <c r="K397" s="7"/>
      <c r="L397" s="7"/>
    </row>
    <row r="398" customFormat="false" ht="15" hidden="false" customHeight="false" outlineLevel="0" collapsed="false">
      <c r="A398" s="6"/>
      <c r="B398" s="7"/>
      <c r="C398" s="7"/>
      <c r="D398" s="7"/>
      <c r="E398" s="7"/>
      <c r="F398" s="8"/>
      <c r="G398" s="7"/>
      <c r="H398" s="9"/>
      <c r="I398" s="10" t="str">
        <f aca="false">IF(B398="","",IF(H398&lt;&gt;"",H398,IFERROR(INDEX(Rates!$B$2:$B$51,MATCH(B398,Rates!$A$2:$A$51,0)),0)))</f>
        <v/>
      </c>
      <c r="J398" s="10" t="n">
        <f aca="false">IF(OR(F398="",G398&lt;&gt;"Yes"),0,F398*N(I398))</f>
        <v>0</v>
      </c>
      <c r="K398" s="7"/>
      <c r="L398" s="7"/>
    </row>
    <row r="399" customFormat="false" ht="15" hidden="false" customHeight="false" outlineLevel="0" collapsed="false">
      <c r="A399" s="6"/>
      <c r="B399" s="7"/>
      <c r="C399" s="7"/>
      <c r="D399" s="7"/>
      <c r="E399" s="7"/>
      <c r="F399" s="8"/>
      <c r="G399" s="7"/>
      <c r="H399" s="9"/>
      <c r="I399" s="10" t="str">
        <f aca="false">IF(B399="","",IF(H399&lt;&gt;"",H399,IFERROR(INDEX(Rates!$B$2:$B$51,MATCH(B399,Rates!$A$2:$A$51,0)),0)))</f>
        <v/>
      </c>
      <c r="J399" s="10" t="n">
        <f aca="false">IF(OR(F399="",G399&lt;&gt;"Yes"),0,F399*N(I399))</f>
        <v>0</v>
      </c>
      <c r="K399" s="7"/>
      <c r="L399" s="7"/>
    </row>
    <row r="400" customFormat="false" ht="15" hidden="false" customHeight="false" outlineLevel="0" collapsed="false">
      <c r="A400" s="6"/>
      <c r="B400" s="7"/>
      <c r="C400" s="7"/>
      <c r="D400" s="7"/>
      <c r="E400" s="7"/>
      <c r="F400" s="8"/>
      <c r="G400" s="7"/>
      <c r="H400" s="9"/>
      <c r="I400" s="10" t="str">
        <f aca="false">IF(B400="","",IF(H400&lt;&gt;"",H400,IFERROR(INDEX(Rates!$B$2:$B$51,MATCH(B400,Rates!$A$2:$A$51,0)),0)))</f>
        <v/>
      </c>
      <c r="J400" s="10" t="n">
        <f aca="false">IF(OR(F400="",G400&lt;&gt;"Yes"),0,F400*N(I400))</f>
        <v>0</v>
      </c>
      <c r="K400" s="7"/>
      <c r="L400" s="7"/>
    </row>
    <row r="401" customFormat="false" ht="15" hidden="false" customHeight="false" outlineLevel="0" collapsed="false">
      <c r="A401" s="6"/>
      <c r="B401" s="7"/>
      <c r="C401" s="7"/>
      <c r="D401" s="7"/>
      <c r="E401" s="7"/>
      <c r="F401" s="8"/>
      <c r="G401" s="7"/>
      <c r="H401" s="9"/>
      <c r="I401" s="10" t="str">
        <f aca="false">IF(B401="","",IF(H401&lt;&gt;"",H401,IFERROR(INDEX(Rates!$B$2:$B$51,MATCH(B401,Rates!$A$2:$A$51,0)),0)))</f>
        <v/>
      </c>
      <c r="J401" s="10" t="n">
        <f aca="false">IF(OR(F401="",G401&lt;&gt;"Yes"),0,F401*N(I401))</f>
        <v>0</v>
      </c>
      <c r="K401" s="7"/>
      <c r="L401" s="7"/>
    </row>
    <row r="402" customFormat="false" ht="15" hidden="false" customHeight="false" outlineLevel="0" collapsed="false">
      <c r="A402" s="6"/>
      <c r="B402" s="7"/>
      <c r="C402" s="7"/>
      <c r="D402" s="7"/>
      <c r="E402" s="7"/>
      <c r="F402" s="8"/>
      <c r="G402" s="7"/>
      <c r="H402" s="9"/>
      <c r="I402" s="10" t="str">
        <f aca="false">IF(B402="","",IF(H402&lt;&gt;"",H402,IFERROR(INDEX(Rates!$B$2:$B$51,MATCH(B402,Rates!$A$2:$A$51,0)),0)))</f>
        <v/>
      </c>
      <c r="J402" s="10" t="n">
        <f aca="false">IF(OR(F402="",G402&lt;&gt;"Yes"),0,F402*N(I402))</f>
        <v>0</v>
      </c>
      <c r="K402" s="7"/>
      <c r="L402" s="7"/>
    </row>
    <row r="403" customFormat="false" ht="15" hidden="false" customHeight="false" outlineLevel="0" collapsed="false">
      <c r="A403" s="6"/>
      <c r="B403" s="7"/>
      <c r="C403" s="7"/>
      <c r="D403" s="7"/>
      <c r="E403" s="7"/>
      <c r="F403" s="8"/>
      <c r="G403" s="7"/>
      <c r="H403" s="9"/>
      <c r="I403" s="10" t="str">
        <f aca="false">IF(B403="","",IF(H403&lt;&gt;"",H403,IFERROR(INDEX(Rates!$B$2:$B$51,MATCH(B403,Rates!$A$2:$A$51,0)),0)))</f>
        <v/>
      </c>
      <c r="J403" s="10" t="n">
        <f aca="false">IF(OR(F403="",G403&lt;&gt;"Yes"),0,F403*N(I403))</f>
        <v>0</v>
      </c>
      <c r="K403" s="7"/>
      <c r="L403" s="7"/>
    </row>
    <row r="404" customFormat="false" ht="15" hidden="false" customHeight="false" outlineLevel="0" collapsed="false">
      <c r="A404" s="6"/>
      <c r="B404" s="7"/>
      <c r="C404" s="7"/>
      <c r="D404" s="7"/>
      <c r="E404" s="7"/>
      <c r="F404" s="8"/>
      <c r="G404" s="7"/>
      <c r="H404" s="9"/>
      <c r="I404" s="10" t="str">
        <f aca="false">IF(B404="","",IF(H404&lt;&gt;"",H404,IFERROR(INDEX(Rates!$B$2:$B$51,MATCH(B404,Rates!$A$2:$A$51,0)),0)))</f>
        <v/>
      </c>
      <c r="J404" s="10" t="n">
        <f aca="false">IF(OR(F404="",G404&lt;&gt;"Yes"),0,F404*N(I404))</f>
        <v>0</v>
      </c>
      <c r="K404" s="7"/>
      <c r="L404" s="7"/>
    </row>
    <row r="405" customFormat="false" ht="15" hidden="false" customHeight="false" outlineLevel="0" collapsed="false">
      <c r="A405" s="6"/>
      <c r="B405" s="7"/>
      <c r="C405" s="7"/>
      <c r="D405" s="7"/>
      <c r="E405" s="7"/>
      <c r="F405" s="8"/>
      <c r="G405" s="7"/>
      <c r="H405" s="9"/>
      <c r="I405" s="10" t="str">
        <f aca="false">IF(B405="","",IF(H405&lt;&gt;"",H405,IFERROR(INDEX(Rates!$B$2:$B$51,MATCH(B405,Rates!$A$2:$A$51,0)),0)))</f>
        <v/>
      </c>
      <c r="J405" s="10" t="n">
        <f aca="false">IF(OR(F405="",G405&lt;&gt;"Yes"),0,F405*N(I405))</f>
        <v>0</v>
      </c>
      <c r="K405" s="7"/>
      <c r="L405" s="7"/>
    </row>
    <row r="406" customFormat="false" ht="15" hidden="false" customHeight="false" outlineLevel="0" collapsed="false">
      <c r="A406" s="6"/>
      <c r="B406" s="7"/>
      <c r="C406" s="7"/>
      <c r="D406" s="7"/>
      <c r="E406" s="7"/>
      <c r="F406" s="8"/>
      <c r="G406" s="7"/>
      <c r="H406" s="9"/>
      <c r="I406" s="10" t="str">
        <f aca="false">IF(B406="","",IF(H406&lt;&gt;"",H406,IFERROR(INDEX(Rates!$B$2:$B$51,MATCH(B406,Rates!$A$2:$A$51,0)),0)))</f>
        <v/>
      </c>
      <c r="J406" s="10" t="n">
        <f aca="false">IF(OR(F406="",G406&lt;&gt;"Yes"),0,F406*N(I406))</f>
        <v>0</v>
      </c>
      <c r="K406" s="7"/>
      <c r="L406" s="7"/>
    </row>
    <row r="407" customFormat="false" ht="15" hidden="false" customHeight="false" outlineLevel="0" collapsed="false">
      <c r="A407" s="6"/>
      <c r="B407" s="7"/>
      <c r="C407" s="7"/>
      <c r="D407" s="7"/>
      <c r="E407" s="7"/>
      <c r="F407" s="8"/>
      <c r="G407" s="7"/>
      <c r="H407" s="9"/>
      <c r="I407" s="10" t="str">
        <f aca="false">IF(B407="","",IF(H407&lt;&gt;"",H407,IFERROR(INDEX(Rates!$B$2:$B$51,MATCH(B407,Rates!$A$2:$A$51,0)),0)))</f>
        <v/>
      </c>
      <c r="J407" s="10" t="n">
        <f aca="false">IF(OR(F407="",G407&lt;&gt;"Yes"),0,F407*N(I407))</f>
        <v>0</v>
      </c>
      <c r="K407" s="7"/>
      <c r="L407" s="7"/>
    </row>
    <row r="408" customFormat="false" ht="15" hidden="false" customHeight="false" outlineLevel="0" collapsed="false">
      <c r="A408" s="6"/>
      <c r="B408" s="7"/>
      <c r="C408" s="7"/>
      <c r="D408" s="7"/>
      <c r="E408" s="7"/>
      <c r="F408" s="8"/>
      <c r="G408" s="7"/>
      <c r="H408" s="9"/>
      <c r="I408" s="10" t="str">
        <f aca="false">IF(B408="","",IF(H408&lt;&gt;"",H408,IFERROR(INDEX(Rates!$B$2:$B$51,MATCH(B408,Rates!$A$2:$A$51,0)),0)))</f>
        <v/>
      </c>
      <c r="J408" s="10" t="n">
        <f aca="false">IF(OR(F408="",G408&lt;&gt;"Yes"),0,F408*N(I408))</f>
        <v>0</v>
      </c>
      <c r="K408" s="7"/>
      <c r="L408" s="7"/>
    </row>
    <row r="409" customFormat="false" ht="15" hidden="false" customHeight="false" outlineLevel="0" collapsed="false">
      <c r="A409" s="6"/>
      <c r="B409" s="7"/>
      <c r="C409" s="7"/>
      <c r="D409" s="7"/>
      <c r="E409" s="7"/>
      <c r="F409" s="8"/>
      <c r="G409" s="7"/>
      <c r="H409" s="9"/>
      <c r="I409" s="10" t="str">
        <f aca="false">IF(B409="","",IF(H409&lt;&gt;"",H409,IFERROR(INDEX(Rates!$B$2:$B$51,MATCH(B409,Rates!$A$2:$A$51,0)),0)))</f>
        <v/>
      </c>
      <c r="J409" s="10" t="n">
        <f aca="false">IF(OR(F409="",G409&lt;&gt;"Yes"),0,F409*N(I409))</f>
        <v>0</v>
      </c>
      <c r="K409" s="7"/>
      <c r="L409" s="7"/>
    </row>
    <row r="410" customFormat="false" ht="15" hidden="false" customHeight="false" outlineLevel="0" collapsed="false">
      <c r="A410" s="6"/>
      <c r="B410" s="7"/>
      <c r="C410" s="7"/>
      <c r="D410" s="7"/>
      <c r="E410" s="7"/>
      <c r="F410" s="8"/>
      <c r="G410" s="7"/>
      <c r="H410" s="9"/>
      <c r="I410" s="10" t="str">
        <f aca="false">IF(B410="","",IF(H410&lt;&gt;"",H410,IFERROR(INDEX(Rates!$B$2:$B$51,MATCH(B410,Rates!$A$2:$A$51,0)),0)))</f>
        <v/>
      </c>
      <c r="J410" s="10" t="n">
        <f aca="false">IF(OR(F410="",G410&lt;&gt;"Yes"),0,F410*N(I410))</f>
        <v>0</v>
      </c>
      <c r="K410" s="7"/>
      <c r="L410" s="7"/>
    </row>
    <row r="411" customFormat="false" ht="15" hidden="false" customHeight="false" outlineLevel="0" collapsed="false">
      <c r="A411" s="6"/>
      <c r="B411" s="7"/>
      <c r="C411" s="7"/>
      <c r="D411" s="7"/>
      <c r="E411" s="7"/>
      <c r="F411" s="8"/>
      <c r="G411" s="7"/>
      <c r="H411" s="9"/>
      <c r="I411" s="10" t="str">
        <f aca="false">IF(B411="","",IF(H411&lt;&gt;"",H411,IFERROR(INDEX(Rates!$B$2:$B$51,MATCH(B411,Rates!$A$2:$A$51,0)),0)))</f>
        <v/>
      </c>
      <c r="J411" s="10" t="n">
        <f aca="false">IF(OR(F411="",G411&lt;&gt;"Yes"),0,F411*N(I411))</f>
        <v>0</v>
      </c>
      <c r="K411" s="7"/>
      <c r="L411" s="7"/>
    </row>
    <row r="412" customFormat="false" ht="15" hidden="false" customHeight="false" outlineLevel="0" collapsed="false">
      <c r="A412" s="6"/>
      <c r="B412" s="7"/>
      <c r="C412" s="7"/>
      <c r="D412" s="7"/>
      <c r="E412" s="7"/>
      <c r="F412" s="8"/>
      <c r="G412" s="7"/>
      <c r="H412" s="9"/>
      <c r="I412" s="10" t="str">
        <f aca="false">IF(B412="","",IF(H412&lt;&gt;"",H412,IFERROR(INDEX(Rates!$B$2:$B$51,MATCH(B412,Rates!$A$2:$A$51,0)),0)))</f>
        <v/>
      </c>
      <c r="J412" s="10" t="n">
        <f aca="false">IF(OR(F412="",G412&lt;&gt;"Yes"),0,F412*N(I412))</f>
        <v>0</v>
      </c>
      <c r="K412" s="7"/>
      <c r="L412" s="7"/>
    </row>
    <row r="413" customFormat="false" ht="15" hidden="false" customHeight="false" outlineLevel="0" collapsed="false">
      <c r="A413" s="6"/>
      <c r="B413" s="7"/>
      <c r="C413" s="7"/>
      <c r="D413" s="7"/>
      <c r="E413" s="7"/>
      <c r="F413" s="8"/>
      <c r="G413" s="7"/>
      <c r="H413" s="9"/>
      <c r="I413" s="10" t="str">
        <f aca="false">IF(B413="","",IF(H413&lt;&gt;"",H413,IFERROR(INDEX(Rates!$B$2:$B$51,MATCH(B413,Rates!$A$2:$A$51,0)),0)))</f>
        <v/>
      </c>
      <c r="J413" s="10" t="n">
        <f aca="false">IF(OR(F413="",G413&lt;&gt;"Yes"),0,F413*N(I413))</f>
        <v>0</v>
      </c>
      <c r="K413" s="7"/>
      <c r="L413" s="7"/>
    </row>
    <row r="414" customFormat="false" ht="15" hidden="false" customHeight="false" outlineLevel="0" collapsed="false">
      <c r="A414" s="6"/>
      <c r="B414" s="7"/>
      <c r="C414" s="7"/>
      <c r="D414" s="7"/>
      <c r="E414" s="7"/>
      <c r="F414" s="8"/>
      <c r="G414" s="7"/>
      <c r="H414" s="9"/>
      <c r="I414" s="10" t="str">
        <f aca="false">IF(B414="","",IF(H414&lt;&gt;"",H414,IFERROR(INDEX(Rates!$B$2:$B$51,MATCH(B414,Rates!$A$2:$A$51,0)),0)))</f>
        <v/>
      </c>
      <c r="J414" s="10" t="n">
        <f aca="false">IF(OR(F414="",G414&lt;&gt;"Yes"),0,F414*N(I414))</f>
        <v>0</v>
      </c>
      <c r="K414" s="7"/>
      <c r="L414" s="7"/>
    </row>
    <row r="415" customFormat="false" ht="15" hidden="false" customHeight="false" outlineLevel="0" collapsed="false">
      <c r="A415" s="6"/>
      <c r="B415" s="7"/>
      <c r="C415" s="7"/>
      <c r="D415" s="7"/>
      <c r="E415" s="7"/>
      <c r="F415" s="8"/>
      <c r="G415" s="7"/>
      <c r="H415" s="9"/>
      <c r="I415" s="10" t="str">
        <f aca="false">IF(B415="","",IF(H415&lt;&gt;"",H415,IFERROR(INDEX(Rates!$B$2:$B$51,MATCH(B415,Rates!$A$2:$A$51,0)),0)))</f>
        <v/>
      </c>
      <c r="J415" s="10" t="n">
        <f aca="false">IF(OR(F415="",G415&lt;&gt;"Yes"),0,F415*N(I415))</f>
        <v>0</v>
      </c>
      <c r="K415" s="7"/>
      <c r="L415" s="7"/>
    </row>
    <row r="416" customFormat="false" ht="15" hidden="false" customHeight="false" outlineLevel="0" collapsed="false">
      <c r="A416" s="6"/>
      <c r="B416" s="7"/>
      <c r="C416" s="7"/>
      <c r="D416" s="7"/>
      <c r="E416" s="7"/>
      <c r="F416" s="8"/>
      <c r="G416" s="7"/>
      <c r="H416" s="9"/>
      <c r="I416" s="10" t="str">
        <f aca="false">IF(B416="","",IF(H416&lt;&gt;"",H416,IFERROR(INDEX(Rates!$B$2:$B$51,MATCH(B416,Rates!$A$2:$A$51,0)),0)))</f>
        <v/>
      </c>
      <c r="J416" s="10" t="n">
        <f aca="false">IF(OR(F416="",G416&lt;&gt;"Yes"),0,F416*N(I416))</f>
        <v>0</v>
      </c>
      <c r="K416" s="7"/>
      <c r="L416" s="7"/>
    </row>
    <row r="417" customFormat="false" ht="15" hidden="false" customHeight="false" outlineLevel="0" collapsed="false">
      <c r="A417" s="6"/>
      <c r="B417" s="7"/>
      <c r="C417" s="7"/>
      <c r="D417" s="7"/>
      <c r="E417" s="7"/>
      <c r="F417" s="8"/>
      <c r="G417" s="7"/>
      <c r="H417" s="9"/>
      <c r="I417" s="10" t="str">
        <f aca="false">IF(B417="","",IF(H417&lt;&gt;"",H417,IFERROR(INDEX(Rates!$B$2:$B$51,MATCH(B417,Rates!$A$2:$A$51,0)),0)))</f>
        <v/>
      </c>
      <c r="J417" s="10" t="n">
        <f aca="false">IF(OR(F417="",G417&lt;&gt;"Yes"),0,F417*N(I417))</f>
        <v>0</v>
      </c>
      <c r="K417" s="7"/>
      <c r="L417" s="7"/>
    </row>
    <row r="418" customFormat="false" ht="15" hidden="false" customHeight="false" outlineLevel="0" collapsed="false">
      <c r="A418" s="6"/>
      <c r="B418" s="7"/>
      <c r="C418" s="7"/>
      <c r="D418" s="7"/>
      <c r="E418" s="7"/>
      <c r="F418" s="8"/>
      <c r="G418" s="7"/>
      <c r="H418" s="9"/>
      <c r="I418" s="10" t="str">
        <f aca="false">IF(B418="","",IF(H418&lt;&gt;"",H418,IFERROR(INDEX(Rates!$B$2:$B$51,MATCH(B418,Rates!$A$2:$A$51,0)),0)))</f>
        <v/>
      </c>
      <c r="J418" s="10" t="n">
        <f aca="false">IF(OR(F418="",G418&lt;&gt;"Yes"),0,F418*N(I418))</f>
        <v>0</v>
      </c>
      <c r="K418" s="7"/>
      <c r="L418" s="7"/>
    </row>
    <row r="419" customFormat="false" ht="15" hidden="false" customHeight="false" outlineLevel="0" collapsed="false">
      <c r="A419" s="6"/>
      <c r="B419" s="7"/>
      <c r="C419" s="7"/>
      <c r="D419" s="7"/>
      <c r="E419" s="7"/>
      <c r="F419" s="8"/>
      <c r="G419" s="7"/>
      <c r="H419" s="9"/>
      <c r="I419" s="10" t="str">
        <f aca="false">IF(B419="","",IF(H419&lt;&gt;"",H419,IFERROR(INDEX(Rates!$B$2:$B$51,MATCH(B419,Rates!$A$2:$A$51,0)),0)))</f>
        <v/>
      </c>
      <c r="J419" s="10" t="n">
        <f aca="false">IF(OR(F419="",G419&lt;&gt;"Yes"),0,F419*N(I419))</f>
        <v>0</v>
      </c>
      <c r="K419" s="7"/>
      <c r="L419" s="7"/>
    </row>
    <row r="420" customFormat="false" ht="15" hidden="false" customHeight="false" outlineLevel="0" collapsed="false">
      <c r="A420" s="6"/>
      <c r="B420" s="7"/>
      <c r="C420" s="7"/>
      <c r="D420" s="7"/>
      <c r="E420" s="7"/>
      <c r="F420" s="8"/>
      <c r="G420" s="7"/>
      <c r="H420" s="9"/>
      <c r="I420" s="10" t="str">
        <f aca="false">IF(B420="","",IF(H420&lt;&gt;"",H420,IFERROR(INDEX(Rates!$B$2:$B$51,MATCH(B420,Rates!$A$2:$A$51,0)),0)))</f>
        <v/>
      </c>
      <c r="J420" s="10" t="n">
        <f aca="false">IF(OR(F420="",G420&lt;&gt;"Yes"),0,F420*N(I420))</f>
        <v>0</v>
      </c>
      <c r="K420" s="7"/>
      <c r="L420" s="7"/>
    </row>
    <row r="421" customFormat="false" ht="15" hidden="false" customHeight="false" outlineLevel="0" collapsed="false">
      <c r="A421" s="6"/>
      <c r="B421" s="7"/>
      <c r="C421" s="7"/>
      <c r="D421" s="7"/>
      <c r="E421" s="7"/>
      <c r="F421" s="8"/>
      <c r="G421" s="7"/>
      <c r="H421" s="9"/>
      <c r="I421" s="10" t="str">
        <f aca="false">IF(B421="","",IF(H421&lt;&gt;"",H421,IFERROR(INDEX(Rates!$B$2:$B$51,MATCH(B421,Rates!$A$2:$A$51,0)),0)))</f>
        <v/>
      </c>
      <c r="J421" s="10" t="n">
        <f aca="false">IF(OR(F421="",G421&lt;&gt;"Yes"),0,F421*N(I421))</f>
        <v>0</v>
      </c>
      <c r="K421" s="7"/>
      <c r="L421" s="7"/>
    </row>
    <row r="422" customFormat="false" ht="15" hidden="false" customHeight="false" outlineLevel="0" collapsed="false">
      <c r="A422" s="6"/>
      <c r="B422" s="7"/>
      <c r="C422" s="7"/>
      <c r="D422" s="7"/>
      <c r="E422" s="7"/>
      <c r="F422" s="8"/>
      <c r="G422" s="7"/>
      <c r="H422" s="9"/>
      <c r="I422" s="10" t="str">
        <f aca="false">IF(B422="","",IF(H422&lt;&gt;"",H422,IFERROR(INDEX(Rates!$B$2:$B$51,MATCH(B422,Rates!$A$2:$A$51,0)),0)))</f>
        <v/>
      </c>
      <c r="J422" s="10" t="n">
        <f aca="false">IF(OR(F422="",G422&lt;&gt;"Yes"),0,F422*N(I422))</f>
        <v>0</v>
      </c>
      <c r="K422" s="7"/>
      <c r="L422" s="7"/>
    </row>
    <row r="423" customFormat="false" ht="15" hidden="false" customHeight="false" outlineLevel="0" collapsed="false">
      <c r="A423" s="6"/>
      <c r="B423" s="7"/>
      <c r="C423" s="7"/>
      <c r="D423" s="7"/>
      <c r="E423" s="7"/>
      <c r="F423" s="8"/>
      <c r="G423" s="7"/>
      <c r="H423" s="9"/>
      <c r="I423" s="10" t="str">
        <f aca="false">IF(B423="","",IF(H423&lt;&gt;"",H423,IFERROR(INDEX(Rates!$B$2:$B$51,MATCH(B423,Rates!$A$2:$A$51,0)),0)))</f>
        <v/>
      </c>
      <c r="J423" s="10" t="n">
        <f aca="false">IF(OR(F423="",G423&lt;&gt;"Yes"),0,F423*N(I423))</f>
        <v>0</v>
      </c>
      <c r="K423" s="7"/>
      <c r="L423" s="7"/>
    </row>
    <row r="424" customFormat="false" ht="15" hidden="false" customHeight="false" outlineLevel="0" collapsed="false">
      <c r="A424" s="6"/>
      <c r="B424" s="7"/>
      <c r="C424" s="7"/>
      <c r="D424" s="7"/>
      <c r="E424" s="7"/>
      <c r="F424" s="8"/>
      <c r="G424" s="7"/>
      <c r="H424" s="9"/>
      <c r="I424" s="10" t="str">
        <f aca="false">IF(B424="","",IF(H424&lt;&gt;"",H424,IFERROR(INDEX(Rates!$B$2:$B$51,MATCH(B424,Rates!$A$2:$A$51,0)),0)))</f>
        <v/>
      </c>
      <c r="J424" s="10" t="n">
        <f aca="false">IF(OR(F424="",G424&lt;&gt;"Yes"),0,F424*N(I424))</f>
        <v>0</v>
      </c>
      <c r="K424" s="7"/>
      <c r="L424" s="7"/>
    </row>
    <row r="425" customFormat="false" ht="15" hidden="false" customHeight="false" outlineLevel="0" collapsed="false">
      <c r="A425" s="6"/>
      <c r="B425" s="7"/>
      <c r="C425" s="7"/>
      <c r="D425" s="7"/>
      <c r="E425" s="7"/>
      <c r="F425" s="8"/>
      <c r="G425" s="7"/>
      <c r="H425" s="9"/>
      <c r="I425" s="10" t="str">
        <f aca="false">IF(B425="","",IF(H425&lt;&gt;"",H425,IFERROR(INDEX(Rates!$B$2:$B$51,MATCH(B425,Rates!$A$2:$A$51,0)),0)))</f>
        <v/>
      </c>
      <c r="J425" s="10" t="n">
        <f aca="false">IF(OR(F425="",G425&lt;&gt;"Yes"),0,F425*N(I425))</f>
        <v>0</v>
      </c>
      <c r="K425" s="7"/>
      <c r="L425" s="7"/>
    </row>
    <row r="426" customFormat="false" ht="15" hidden="false" customHeight="false" outlineLevel="0" collapsed="false">
      <c r="A426" s="6"/>
      <c r="B426" s="7"/>
      <c r="C426" s="7"/>
      <c r="D426" s="7"/>
      <c r="E426" s="7"/>
      <c r="F426" s="8"/>
      <c r="G426" s="7"/>
      <c r="H426" s="9"/>
      <c r="I426" s="10" t="str">
        <f aca="false">IF(B426="","",IF(H426&lt;&gt;"",H426,IFERROR(INDEX(Rates!$B$2:$B$51,MATCH(B426,Rates!$A$2:$A$51,0)),0)))</f>
        <v/>
      </c>
      <c r="J426" s="10" t="n">
        <f aca="false">IF(OR(F426="",G426&lt;&gt;"Yes"),0,F426*N(I426))</f>
        <v>0</v>
      </c>
      <c r="K426" s="7"/>
      <c r="L426" s="7"/>
    </row>
    <row r="427" customFormat="false" ht="15" hidden="false" customHeight="false" outlineLevel="0" collapsed="false">
      <c r="A427" s="6"/>
      <c r="B427" s="7"/>
      <c r="C427" s="7"/>
      <c r="D427" s="7"/>
      <c r="E427" s="7"/>
      <c r="F427" s="8"/>
      <c r="G427" s="7"/>
      <c r="H427" s="9"/>
      <c r="I427" s="10" t="str">
        <f aca="false">IF(B427="","",IF(H427&lt;&gt;"",H427,IFERROR(INDEX(Rates!$B$2:$B$51,MATCH(B427,Rates!$A$2:$A$51,0)),0)))</f>
        <v/>
      </c>
      <c r="J427" s="10" t="n">
        <f aca="false">IF(OR(F427="",G427&lt;&gt;"Yes"),0,F427*N(I427))</f>
        <v>0</v>
      </c>
      <c r="K427" s="7"/>
      <c r="L427" s="7"/>
    </row>
    <row r="428" customFormat="false" ht="15" hidden="false" customHeight="false" outlineLevel="0" collapsed="false">
      <c r="A428" s="6"/>
      <c r="B428" s="7"/>
      <c r="C428" s="7"/>
      <c r="D428" s="7"/>
      <c r="E428" s="7"/>
      <c r="F428" s="8"/>
      <c r="G428" s="7"/>
      <c r="H428" s="9"/>
      <c r="I428" s="10" t="str">
        <f aca="false">IF(B428="","",IF(H428&lt;&gt;"",H428,IFERROR(INDEX(Rates!$B$2:$B$51,MATCH(B428,Rates!$A$2:$A$51,0)),0)))</f>
        <v/>
      </c>
      <c r="J428" s="10" t="n">
        <f aca="false">IF(OR(F428="",G428&lt;&gt;"Yes"),0,F428*N(I428))</f>
        <v>0</v>
      </c>
      <c r="K428" s="7"/>
      <c r="L428" s="7"/>
    </row>
    <row r="429" customFormat="false" ht="15" hidden="false" customHeight="false" outlineLevel="0" collapsed="false">
      <c r="A429" s="6"/>
      <c r="B429" s="7"/>
      <c r="C429" s="7"/>
      <c r="D429" s="7"/>
      <c r="E429" s="7"/>
      <c r="F429" s="8"/>
      <c r="G429" s="7"/>
      <c r="H429" s="9"/>
      <c r="I429" s="10" t="str">
        <f aca="false">IF(B429="","",IF(H429&lt;&gt;"",H429,IFERROR(INDEX(Rates!$B$2:$B$51,MATCH(B429,Rates!$A$2:$A$51,0)),0)))</f>
        <v/>
      </c>
      <c r="J429" s="10" t="n">
        <f aca="false">IF(OR(F429="",G429&lt;&gt;"Yes"),0,F429*N(I429))</f>
        <v>0</v>
      </c>
      <c r="K429" s="7"/>
      <c r="L429" s="7"/>
    </row>
    <row r="430" customFormat="false" ht="15" hidden="false" customHeight="false" outlineLevel="0" collapsed="false">
      <c r="A430" s="6"/>
      <c r="B430" s="7"/>
      <c r="C430" s="7"/>
      <c r="D430" s="7"/>
      <c r="E430" s="7"/>
      <c r="F430" s="8"/>
      <c r="G430" s="7"/>
      <c r="H430" s="9"/>
      <c r="I430" s="10" t="str">
        <f aca="false">IF(B430="","",IF(H430&lt;&gt;"",H430,IFERROR(INDEX(Rates!$B$2:$B$51,MATCH(B430,Rates!$A$2:$A$51,0)),0)))</f>
        <v/>
      </c>
      <c r="J430" s="10" t="n">
        <f aca="false">IF(OR(F430="",G430&lt;&gt;"Yes"),0,F430*N(I430))</f>
        <v>0</v>
      </c>
      <c r="K430" s="7"/>
      <c r="L430" s="7"/>
    </row>
    <row r="431" customFormat="false" ht="15" hidden="false" customHeight="false" outlineLevel="0" collapsed="false">
      <c r="A431" s="6"/>
      <c r="B431" s="7"/>
      <c r="C431" s="7"/>
      <c r="D431" s="7"/>
      <c r="E431" s="7"/>
      <c r="F431" s="8"/>
      <c r="G431" s="7"/>
      <c r="H431" s="9"/>
      <c r="I431" s="10" t="str">
        <f aca="false">IF(B431="","",IF(H431&lt;&gt;"",H431,IFERROR(INDEX(Rates!$B$2:$B$51,MATCH(B431,Rates!$A$2:$A$51,0)),0)))</f>
        <v/>
      </c>
      <c r="J431" s="10" t="n">
        <f aca="false">IF(OR(F431="",G431&lt;&gt;"Yes"),0,F431*N(I431))</f>
        <v>0</v>
      </c>
      <c r="K431" s="7"/>
      <c r="L431" s="7"/>
    </row>
    <row r="432" customFormat="false" ht="15" hidden="false" customHeight="false" outlineLevel="0" collapsed="false">
      <c r="A432" s="6"/>
      <c r="B432" s="7"/>
      <c r="C432" s="7"/>
      <c r="D432" s="7"/>
      <c r="E432" s="7"/>
      <c r="F432" s="8"/>
      <c r="G432" s="7"/>
      <c r="H432" s="9"/>
      <c r="I432" s="10" t="str">
        <f aca="false">IF(B432="","",IF(H432&lt;&gt;"",H432,IFERROR(INDEX(Rates!$B$2:$B$51,MATCH(B432,Rates!$A$2:$A$51,0)),0)))</f>
        <v/>
      </c>
      <c r="J432" s="10" t="n">
        <f aca="false">IF(OR(F432="",G432&lt;&gt;"Yes"),0,F432*N(I432))</f>
        <v>0</v>
      </c>
      <c r="K432" s="7"/>
      <c r="L432" s="7"/>
    </row>
    <row r="433" customFormat="false" ht="15" hidden="false" customHeight="false" outlineLevel="0" collapsed="false">
      <c r="A433" s="6"/>
      <c r="B433" s="7"/>
      <c r="C433" s="7"/>
      <c r="D433" s="7"/>
      <c r="E433" s="7"/>
      <c r="F433" s="8"/>
      <c r="G433" s="7"/>
      <c r="H433" s="9"/>
      <c r="I433" s="10" t="str">
        <f aca="false">IF(B433="","",IF(H433&lt;&gt;"",H433,IFERROR(INDEX(Rates!$B$2:$B$51,MATCH(B433,Rates!$A$2:$A$51,0)),0)))</f>
        <v/>
      </c>
      <c r="J433" s="10" t="n">
        <f aca="false">IF(OR(F433="",G433&lt;&gt;"Yes"),0,F433*N(I433))</f>
        <v>0</v>
      </c>
      <c r="K433" s="7"/>
      <c r="L433" s="7"/>
    </row>
    <row r="434" customFormat="false" ht="15" hidden="false" customHeight="false" outlineLevel="0" collapsed="false">
      <c r="A434" s="6"/>
      <c r="B434" s="7"/>
      <c r="C434" s="7"/>
      <c r="D434" s="7"/>
      <c r="E434" s="7"/>
      <c r="F434" s="8"/>
      <c r="G434" s="7"/>
      <c r="H434" s="9"/>
      <c r="I434" s="10" t="str">
        <f aca="false">IF(B434="","",IF(H434&lt;&gt;"",H434,IFERROR(INDEX(Rates!$B$2:$B$51,MATCH(B434,Rates!$A$2:$A$51,0)),0)))</f>
        <v/>
      </c>
      <c r="J434" s="10" t="n">
        <f aca="false">IF(OR(F434="",G434&lt;&gt;"Yes"),0,F434*N(I434))</f>
        <v>0</v>
      </c>
      <c r="K434" s="7"/>
      <c r="L434" s="7"/>
    </row>
    <row r="435" customFormat="false" ht="15" hidden="false" customHeight="false" outlineLevel="0" collapsed="false">
      <c r="A435" s="6"/>
      <c r="B435" s="7"/>
      <c r="C435" s="7"/>
      <c r="D435" s="7"/>
      <c r="E435" s="7"/>
      <c r="F435" s="8"/>
      <c r="G435" s="7"/>
      <c r="H435" s="9"/>
      <c r="I435" s="10" t="str">
        <f aca="false">IF(B435="","",IF(H435&lt;&gt;"",H435,IFERROR(INDEX(Rates!$B$2:$B$51,MATCH(B435,Rates!$A$2:$A$51,0)),0)))</f>
        <v/>
      </c>
      <c r="J435" s="10" t="n">
        <f aca="false">IF(OR(F435="",G435&lt;&gt;"Yes"),0,F435*N(I435))</f>
        <v>0</v>
      </c>
      <c r="K435" s="7"/>
      <c r="L435" s="7"/>
    </row>
    <row r="436" customFormat="false" ht="15" hidden="false" customHeight="false" outlineLevel="0" collapsed="false">
      <c r="A436" s="6"/>
      <c r="B436" s="7"/>
      <c r="C436" s="7"/>
      <c r="D436" s="7"/>
      <c r="E436" s="7"/>
      <c r="F436" s="8"/>
      <c r="G436" s="7"/>
      <c r="H436" s="9"/>
      <c r="I436" s="10" t="str">
        <f aca="false">IF(B436="","",IF(H436&lt;&gt;"",H436,IFERROR(INDEX(Rates!$B$2:$B$51,MATCH(B436,Rates!$A$2:$A$51,0)),0)))</f>
        <v/>
      </c>
      <c r="J436" s="10" t="n">
        <f aca="false">IF(OR(F436="",G436&lt;&gt;"Yes"),0,F436*N(I436))</f>
        <v>0</v>
      </c>
      <c r="K436" s="7"/>
      <c r="L436" s="7"/>
    </row>
    <row r="437" customFormat="false" ht="15" hidden="false" customHeight="false" outlineLevel="0" collapsed="false">
      <c r="A437" s="6"/>
      <c r="B437" s="7"/>
      <c r="C437" s="7"/>
      <c r="D437" s="7"/>
      <c r="E437" s="7"/>
      <c r="F437" s="8"/>
      <c r="G437" s="7"/>
      <c r="H437" s="9"/>
      <c r="I437" s="10" t="str">
        <f aca="false">IF(B437="","",IF(H437&lt;&gt;"",H437,IFERROR(INDEX(Rates!$B$2:$B$51,MATCH(B437,Rates!$A$2:$A$51,0)),0)))</f>
        <v/>
      </c>
      <c r="J437" s="10" t="n">
        <f aca="false">IF(OR(F437="",G437&lt;&gt;"Yes"),0,F437*N(I437))</f>
        <v>0</v>
      </c>
      <c r="K437" s="7"/>
      <c r="L437" s="7"/>
    </row>
    <row r="438" customFormat="false" ht="15" hidden="false" customHeight="false" outlineLevel="0" collapsed="false">
      <c r="A438" s="6"/>
      <c r="B438" s="7"/>
      <c r="C438" s="7"/>
      <c r="D438" s="7"/>
      <c r="E438" s="7"/>
      <c r="F438" s="8"/>
      <c r="G438" s="7"/>
      <c r="H438" s="9"/>
      <c r="I438" s="10" t="str">
        <f aca="false">IF(B438="","",IF(H438&lt;&gt;"",H438,IFERROR(INDEX(Rates!$B$2:$B$51,MATCH(B438,Rates!$A$2:$A$51,0)),0)))</f>
        <v/>
      </c>
      <c r="J438" s="10" t="n">
        <f aca="false">IF(OR(F438="",G438&lt;&gt;"Yes"),0,F438*N(I438))</f>
        <v>0</v>
      </c>
      <c r="K438" s="7"/>
      <c r="L438" s="7"/>
    </row>
    <row r="439" customFormat="false" ht="15" hidden="false" customHeight="false" outlineLevel="0" collapsed="false">
      <c r="A439" s="6"/>
      <c r="B439" s="7"/>
      <c r="C439" s="7"/>
      <c r="D439" s="7"/>
      <c r="E439" s="7"/>
      <c r="F439" s="8"/>
      <c r="G439" s="7"/>
      <c r="H439" s="9"/>
      <c r="I439" s="10" t="str">
        <f aca="false">IF(B439="","",IF(H439&lt;&gt;"",H439,IFERROR(INDEX(Rates!$B$2:$B$51,MATCH(B439,Rates!$A$2:$A$51,0)),0)))</f>
        <v/>
      </c>
      <c r="J439" s="10" t="n">
        <f aca="false">IF(OR(F439="",G439&lt;&gt;"Yes"),0,F439*N(I439))</f>
        <v>0</v>
      </c>
      <c r="K439" s="7"/>
      <c r="L439" s="7"/>
    </row>
    <row r="440" customFormat="false" ht="15" hidden="false" customHeight="false" outlineLevel="0" collapsed="false">
      <c r="A440" s="6"/>
      <c r="B440" s="7"/>
      <c r="C440" s="7"/>
      <c r="D440" s="7"/>
      <c r="E440" s="7"/>
      <c r="F440" s="8"/>
      <c r="G440" s="7"/>
      <c r="H440" s="9"/>
      <c r="I440" s="10" t="str">
        <f aca="false">IF(B440="","",IF(H440&lt;&gt;"",H440,IFERROR(INDEX(Rates!$B$2:$B$51,MATCH(B440,Rates!$A$2:$A$51,0)),0)))</f>
        <v/>
      </c>
      <c r="J440" s="10" t="n">
        <f aca="false">IF(OR(F440="",G440&lt;&gt;"Yes"),0,F440*N(I440))</f>
        <v>0</v>
      </c>
      <c r="K440" s="7"/>
      <c r="L440" s="7"/>
    </row>
    <row r="441" customFormat="false" ht="15" hidden="false" customHeight="false" outlineLevel="0" collapsed="false">
      <c r="A441" s="6"/>
      <c r="B441" s="7"/>
      <c r="C441" s="7"/>
      <c r="D441" s="7"/>
      <c r="E441" s="7"/>
      <c r="F441" s="8"/>
      <c r="G441" s="7"/>
      <c r="H441" s="9"/>
      <c r="I441" s="10" t="str">
        <f aca="false">IF(B441="","",IF(H441&lt;&gt;"",H441,IFERROR(INDEX(Rates!$B$2:$B$51,MATCH(B441,Rates!$A$2:$A$51,0)),0)))</f>
        <v/>
      </c>
      <c r="J441" s="10" t="n">
        <f aca="false">IF(OR(F441="",G441&lt;&gt;"Yes"),0,F441*N(I441))</f>
        <v>0</v>
      </c>
      <c r="K441" s="7"/>
      <c r="L441" s="7"/>
    </row>
    <row r="442" customFormat="false" ht="15" hidden="false" customHeight="false" outlineLevel="0" collapsed="false">
      <c r="A442" s="6"/>
      <c r="B442" s="7"/>
      <c r="C442" s="7"/>
      <c r="D442" s="7"/>
      <c r="E442" s="7"/>
      <c r="F442" s="8"/>
      <c r="G442" s="7"/>
      <c r="H442" s="9"/>
      <c r="I442" s="10" t="str">
        <f aca="false">IF(B442="","",IF(H442&lt;&gt;"",H442,IFERROR(INDEX(Rates!$B$2:$B$51,MATCH(B442,Rates!$A$2:$A$51,0)),0)))</f>
        <v/>
      </c>
      <c r="J442" s="10" t="n">
        <f aca="false">IF(OR(F442="",G442&lt;&gt;"Yes"),0,F442*N(I442))</f>
        <v>0</v>
      </c>
      <c r="K442" s="7"/>
      <c r="L442" s="7"/>
    </row>
    <row r="443" customFormat="false" ht="15" hidden="false" customHeight="false" outlineLevel="0" collapsed="false">
      <c r="A443" s="6"/>
      <c r="B443" s="7"/>
      <c r="C443" s="7"/>
      <c r="D443" s="7"/>
      <c r="E443" s="7"/>
      <c r="F443" s="8"/>
      <c r="G443" s="7"/>
      <c r="H443" s="9"/>
      <c r="I443" s="10" t="str">
        <f aca="false">IF(B443="","",IF(H443&lt;&gt;"",H443,IFERROR(INDEX(Rates!$B$2:$B$51,MATCH(B443,Rates!$A$2:$A$51,0)),0)))</f>
        <v/>
      </c>
      <c r="J443" s="10" t="n">
        <f aca="false">IF(OR(F443="",G443&lt;&gt;"Yes"),0,F443*N(I443))</f>
        <v>0</v>
      </c>
      <c r="K443" s="7"/>
      <c r="L443" s="7"/>
    </row>
    <row r="444" customFormat="false" ht="15" hidden="false" customHeight="false" outlineLevel="0" collapsed="false">
      <c r="A444" s="6"/>
      <c r="B444" s="7"/>
      <c r="C444" s="7"/>
      <c r="D444" s="7"/>
      <c r="E444" s="7"/>
      <c r="F444" s="8"/>
      <c r="G444" s="7"/>
      <c r="H444" s="9"/>
      <c r="I444" s="10" t="str">
        <f aca="false">IF(B444="","",IF(H444&lt;&gt;"",H444,IFERROR(INDEX(Rates!$B$2:$B$51,MATCH(B444,Rates!$A$2:$A$51,0)),0)))</f>
        <v/>
      </c>
      <c r="J444" s="10" t="n">
        <f aca="false">IF(OR(F444="",G444&lt;&gt;"Yes"),0,F444*N(I444))</f>
        <v>0</v>
      </c>
      <c r="K444" s="7"/>
      <c r="L444" s="7"/>
    </row>
    <row r="445" customFormat="false" ht="15" hidden="false" customHeight="false" outlineLevel="0" collapsed="false">
      <c r="A445" s="6"/>
      <c r="B445" s="7"/>
      <c r="C445" s="7"/>
      <c r="D445" s="7"/>
      <c r="E445" s="7"/>
      <c r="F445" s="8"/>
      <c r="G445" s="7"/>
      <c r="H445" s="9"/>
      <c r="I445" s="10" t="str">
        <f aca="false">IF(B445="","",IF(H445&lt;&gt;"",H445,IFERROR(INDEX(Rates!$B$2:$B$51,MATCH(B445,Rates!$A$2:$A$51,0)),0)))</f>
        <v/>
      </c>
      <c r="J445" s="10" t="n">
        <f aca="false">IF(OR(F445="",G445&lt;&gt;"Yes"),0,F445*N(I445))</f>
        <v>0</v>
      </c>
      <c r="K445" s="7"/>
      <c r="L445" s="7"/>
    </row>
    <row r="446" customFormat="false" ht="15" hidden="false" customHeight="false" outlineLevel="0" collapsed="false">
      <c r="A446" s="6"/>
      <c r="B446" s="7"/>
      <c r="C446" s="7"/>
      <c r="D446" s="7"/>
      <c r="E446" s="7"/>
      <c r="F446" s="8"/>
      <c r="G446" s="7"/>
      <c r="H446" s="9"/>
      <c r="I446" s="10" t="str">
        <f aca="false">IF(B446="","",IF(H446&lt;&gt;"",H446,IFERROR(INDEX(Rates!$B$2:$B$51,MATCH(B446,Rates!$A$2:$A$51,0)),0)))</f>
        <v/>
      </c>
      <c r="J446" s="10" t="n">
        <f aca="false">IF(OR(F446="",G446&lt;&gt;"Yes"),0,F446*N(I446))</f>
        <v>0</v>
      </c>
      <c r="K446" s="7"/>
      <c r="L446" s="7"/>
    </row>
    <row r="447" customFormat="false" ht="15" hidden="false" customHeight="false" outlineLevel="0" collapsed="false">
      <c r="A447" s="6"/>
      <c r="B447" s="7"/>
      <c r="C447" s="7"/>
      <c r="D447" s="7"/>
      <c r="E447" s="7"/>
      <c r="F447" s="8"/>
      <c r="G447" s="7"/>
      <c r="H447" s="9"/>
      <c r="I447" s="10" t="str">
        <f aca="false">IF(B447="","",IF(H447&lt;&gt;"",H447,IFERROR(INDEX(Rates!$B$2:$B$51,MATCH(B447,Rates!$A$2:$A$51,0)),0)))</f>
        <v/>
      </c>
      <c r="J447" s="10" t="n">
        <f aca="false">IF(OR(F447="",G447&lt;&gt;"Yes"),0,F447*N(I447))</f>
        <v>0</v>
      </c>
      <c r="K447" s="7"/>
      <c r="L447" s="7"/>
    </row>
    <row r="448" customFormat="false" ht="15" hidden="false" customHeight="false" outlineLevel="0" collapsed="false">
      <c r="A448" s="6"/>
      <c r="B448" s="7"/>
      <c r="C448" s="7"/>
      <c r="D448" s="7"/>
      <c r="E448" s="7"/>
      <c r="F448" s="8"/>
      <c r="G448" s="7"/>
      <c r="H448" s="9"/>
      <c r="I448" s="10" t="str">
        <f aca="false">IF(B448="","",IF(H448&lt;&gt;"",H448,IFERROR(INDEX(Rates!$B$2:$B$51,MATCH(B448,Rates!$A$2:$A$51,0)),0)))</f>
        <v/>
      </c>
      <c r="J448" s="10" t="n">
        <f aca="false">IF(OR(F448="",G448&lt;&gt;"Yes"),0,F448*N(I448))</f>
        <v>0</v>
      </c>
      <c r="K448" s="7"/>
      <c r="L448" s="7"/>
    </row>
    <row r="449" customFormat="false" ht="15" hidden="false" customHeight="false" outlineLevel="0" collapsed="false">
      <c r="A449" s="6"/>
      <c r="B449" s="7"/>
      <c r="C449" s="7"/>
      <c r="D449" s="7"/>
      <c r="E449" s="7"/>
      <c r="F449" s="8"/>
      <c r="G449" s="7"/>
      <c r="H449" s="9"/>
      <c r="I449" s="10" t="str">
        <f aca="false">IF(B449="","",IF(H449&lt;&gt;"",H449,IFERROR(INDEX(Rates!$B$2:$B$51,MATCH(B449,Rates!$A$2:$A$51,0)),0)))</f>
        <v/>
      </c>
      <c r="J449" s="10" t="n">
        <f aca="false">IF(OR(F449="",G449&lt;&gt;"Yes"),0,F449*N(I449))</f>
        <v>0</v>
      </c>
      <c r="K449" s="7"/>
      <c r="L449" s="7"/>
    </row>
    <row r="450" customFormat="false" ht="15" hidden="false" customHeight="false" outlineLevel="0" collapsed="false">
      <c r="A450" s="6"/>
      <c r="B450" s="7"/>
      <c r="C450" s="7"/>
      <c r="D450" s="7"/>
      <c r="E450" s="7"/>
      <c r="F450" s="8"/>
      <c r="G450" s="7"/>
      <c r="H450" s="9"/>
      <c r="I450" s="10" t="str">
        <f aca="false">IF(B450="","",IF(H450&lt;&gt;"",H450,IFERROR(INDEX(Rates!$B$2:$B$51,MATCH(B450,Rates!$A$2:$A$51,0)),0)))</f>
        <v/>
      </c>
      <c r="J450" s="10" t="n">
        <f aca="false">IF(OR(F450="",G450&lt;&gt;"Yes"),0,F450*N(I450))</f>
        <v>0</v>
      </c>
      <c r="K450" s="7"/>
      <c r="L450" s="7"/>
    </row>
    <row r="451" customFormat="false" ht="15" hidden="false" customHeight="false" outlineLevel="0" collapsed="false">
      <c r="A451" s="6"/>
      <c r="B451" s="7"/>
      <c r="C451" s="7"/>
      <c r="D451" s="7"/>
      <c r="E451" s="7"/>
      <c r="F451" s="8"/>
      <c r="G451" s="7"/>
      <c r="H451" s="9"/>
      <c r="I451" s="10" t="str">
        <f aca="false">IF(B451="","",IF(H451&lt;&gt;"",H451,IFERROR(INDEX(Rates!$B$2:$B$51,MATCH(B451,Rates!$A$2:$A$51,0)),0)))</f>
        <v/>
      </c>
      <c r="J451" s="10" t="n">
        <f aca="false">IF(OR(F451="",G451&lt;&gt;"Yes"),0,F451*N(I451))</f>
        <v>0</v>
      </c>
      <c r="K451" s="7"/>
      <c r="L451" s="7"/>
    </row>
    <row r="452" customFormat="false" ht="15" hidden="false" customHeight="false" outlineLevel="0" collapsed="false">
      <c r="A452" s="6"/>
      <c r="B452" s="7"/>
      <c r="C452" s="7"/>
      <c r="D452" s="7"/>
      <c r="E452" s="7"/>
      <c r="F452" s="8"/>
      <c r="G452" s="7"/>
      <c r="H452" s="9"/>
      <c r="I452" s="10" t="str">
        <f aca="false">IF(B452="","",IF(H452&lt;&gt;"",H452,IFERROR(INDEX(Rates!$B$2:$B$51,MATCH(B452,Rates!$A$2:$A$51,0)),0)))</f>
        <v/>
      </c>
      <c r="J452" s="10" t="n">
        <f aca="false">IF(OR(F452="",G452&lt;&gt;"Yes"),0,F452*N(I452))</f>
        <v>0</v>
      </c>
      <c r="K452" s="7"/>
      <c r="L452" s="7"/>
    </row>
    <row r="453" customFormat="false" ht="15" hidden="false" customHeight="false" outlineLevel="0" collapsed="false">
      <c r="A453" s="6"/>
      <c r="B453" s="7"/>
      <c r="C453" s="7"/>
      <c r="D453" s="7"/>
      <c r="E453" s="7"/>
      <c r="F453" s="8"/>
      <c r="G453" s="7"/>
      <c r="H453" s="9"/>
      <c r="I453" s="10" t="str">
        <f aca="false">IF(B453="","",IF(H453&lt;&gt;"",H453,IFERROR(INDEX(Rates!$B$2:$B$51,MATCH(B453,Rates!$A$2:$A$51,0)),0)))</f>
        <v/>
      </c>
      <c r="J453" s="10" t="n">
        <f aca="false">IF(OR(F453="",G453&lt;&gt;"Yes"),0,F453*N(I453))</f>
        <v>0</v>
      </c>
      <c r="K453" s="7"/>
      <c r="L453" s="7"/>
    </row>
    <row r="454" customFormat="false" ht="15" hidden="false" customHeight="false" outlineLevel="0" collapsed="false">
      <c r="A454" s="6"/>
      <c r="B454" s="7"/>
      <c r="C454" s="7"/>
      <c r="D454" s="7"/>
      <c r="E454" s="7"/>
      <c r="F454" s="8"/>
      <c r="G454" s="7"/>
      <c r="H454" s="9"/>
      <c r="I454" s="10" t="str">
        <f aca="false">IF(B454="","",IF(H454&lt;&gt;"",H454,IFERROR(INDEX(Rates!$B$2:$B$51,MATCH(B454,Rates!$A$2:$A$51,0)),0)))</f>
        <v/>
      </c>
      <c r="J454" s="10" t="n">
        <f aca="false">IF(OR(F454="",G454&lt;&gt;"Yes"),0,F454*N(I454))</f>
        <v>0</v>
      </c>
      <c r="K454" s="7"/>
      <c r="L454" s="7"/>
    </row>
    <row r="455" customFormat="false" ht="15" hidden="false" customHeight="false" outlineLevel="0" collapsed="false">
      <c r="A455" s="6"/>
      <c r="B455" s="7"/>
      <c r="C455" s="7"/>
      <c r="D455" s="7"/>
      <c r="E455" s="7"/>
      <c r="F455" s="8"/>
      <c r="G455" s="7"/>
      <c r="H455" s="9"/>
      <c r="I455" s="10" t="str">
        <f aca="false">IF(B455="","",IF(H455&lt;&gt;"",H455,IFERROR(INDEX(Rates!$B$2:$B$51,MATCH(B455,Rates!$A$2:$A$51,0)),0)))</f>
        <v/>
      </c>
      <c r="J455" s="10" t="n">
        <f aca="false">IF(OR(F455="",G455&lt;&gt;"Yes"),0,F455*N(I455))</f>
        <v>0</v>
      </c>
      <c r="K455" s="7"/>
      <c r="L455" s="7"/>
    </row>
    <row r="456" customFormat="false" ht="15" hidden="false" customHeight="false" outlineLevel="0" collapsed="false">
      <c r="A456" s="6"/>
      <c r="B456" s="7"/>
      <c r="C456" s="7"/>
      <c r="D456" s="7"/>
      <c r="E456" s="7"/>
      <c r="F456" s="8"/>
      <c r="G456" s="7"/>
      <c r="H456" s="9"/>
      <c r="I456" s="10" t="str">
        <f aca="false">IF(B456="","",IF(H456&lt;&gt;"",H456,IFERROR(INDEX(Rates!$B$2:$B$51,MATCH(B456,Rates!$A$2:$A$51,0)),0)))</f>
        <v/>
      </c>
      <c r="J456" s="10" t="n">
        <f aca="false">IF(OR(F456="",G456&lt;&gt;"Yes"),0,F456*N(I456))</f>
        <v>0</v>
      </c>
      <c r="K456" s="7"/>
      <c r="L456" s="7"/>
    </row>
    <row r="457" customFormat="false" ht="15" hidden="false" customHeight="false" outlineLevel="0" collapsed="false">
      <c r="A457" s="6"/>
      <c r="B457" s="7"/>
      <c r="C457" s="7"/>
      <c r="D457" s="7"/>
      <c r="E457" s="7"/>
      <c r="F457" s="8"/>
      <c r="G457" s="7"/>
      <c r="H457" s="9"/>
      <c r="I457" s="10" t="str">
        <f aca="false">IF(B457="","",IF(H457&lt;&gt;"",H457,IFERROR(INDEX(Rates!$B$2:$B$51,MATCH(B457,Rates!$A$2:$A$51,0)),0)))</f>
        <v/>
      </c>
      <c r="J457" s="10" t="n">
        <f aca="false">IF(OR(F457="",G457&lt;&gt;"Yes"),0,F457*N(I457))</f>
        <v>0</v>
      </c>
      <c r="K457" s="7"/>
      <c r="L457" s="7"/>
    </row>
    <row r="458" customFormat="false" ht="15" hidden="false" customHeight="false" outlineLevel="0" collapsed="false">
      <c r="A458" s="6"/>
      <c r="B458" s="7"/>
      <c r="C458" s="7"/>
      <c r="D458" s="7"/>
      <c r="E458" s="7"/>
      <c r="F458" s="8"/>
      <c r="G458" s="7"/>
      <c r="H458" s="9"/>
      <c r="I458" s="10" t="str">
        <f aca="false">IF(B458="","",IF(H458&lt;&gt;"",H458,IFERROR(INDEX(Rates!$B$2:$B$51,MATCH(B458,Rates!$A$2:$A$51,0)),0)))</f>
        <v/>
      </c>
      <c r="J458" s="10" t="n">
        <f aca="false">IF(OR(F458="",G458&lt;&gt;"Yes"),0,F458*N(I458))</f>
        <v>0</v>
      </c>
      <c r="K458" s="7"/>
      <c r="L458" s="7"/>
    </row>
    <row r="459" customFormat="false" ht="15" hidden="false" customHeight="false" outlineLevel="0" collapsed="false">
      <c r="A459" s="6"/>
      <c r="B459" s="7"/>
      <c r="C459" s="7"/>
      <c r="D459" s="7"/>
      <c r="E459" s="7"/>
      <c r="F459" s="8"/>
      <c r="G459" s="7"/>
      <c r="H459" s="9"/>
      <c r="I459" s="10" t="str">
        <f aca="false">IF(B459="","",IF(H459&lt;&gt;"",H459,IFERROR(INDEX(Rates!$B$2:$B$51,MATCH(B459,Rates!$A$2:$A$51,0)),0)))</f>
        <v/>
      </c>
      <c r="J459" s="10" t="n">
        <f aca="false">IF(OR(F459="",G459&lt;&gt;"Yes"),0,F459*N(I459))</f>
        <v>0</v>
      </c>
      <c r="K459" s="7"/>
      <c r="L459" s="7"/>
    </row>
    <row r="460" customFormat="false" ht="15" hidden="false" customHeight="false" outlineLevel="0" collapsed="false">
      <c r="A460" s="6"/>
      <c r="B460" s="7"/>
      <c r="C460" s="7"/>
      <c r="D460" s="7"/>
      <c r="E460" s="7"/>
      <c r="F460" s="8"/>
      <c r="G460" s="7"/>
      <c r="H460" s="9"/>
      <c r="I460" s="10" t="str">
        <f aca="false">IF(B460="","",IF(H460&lt;&gt;"",H460,IFERROR(INDEX(Rates!$B$2:$B$51,MATCH(B460,Rates!$A$2:$A$51,0)),0)))</f>
        <v/>
      </c>
      <c r="J460" s="10" t="n">
        <f aca="false">IF(OR(F460="",G460&lt;&gt;"Yes"),0,F460*N(I460))</f>
        <v>0</v>
      </c>
      <c r="K460" s="7"/>
      <c r="L460" s="7"/>
    </row>
    <row r="461" customFormat="false" ht="15" hidden="false" customHeight="false" outlineLevel="0" collapsed="false">
      <c r="A461" s="6"/>
      <c r="B461" s="7"/>
      <c r="C461" s="7"/>
      <c r="D461" s="7"/>
      <c r="E461" s="7"/>
      <c r="F461" s="8"/>
      <c r="G461" s="7"/>
      <c r="H461" s="9"/>
      <c r="I461" s="10" t="str">
        <f aca="false">IF(B461="","",IF(H461&lt;&gt;"",H461,IFERROR(INDEX(Rates!$B$2:$B$51,MATCH(B461,Rates!$A$2:$A$51,0)),0)))</f>
        <v/>
      </c>
      <c r="J461" s="10" t="n">
        <f aca="false">IF(OR(F461="",G461&lt;&gt;"Yes"),0,F461*N(I461))</f>
        <v>0</v>
      </c>
      <c r="K461" s="7"/>
      <c r="L461" s="7"/>
    </row>
    <row r="462" customFormat="false" ht="15" hidden="false" customHeight="false" outlineLevel="0" collapsed="false">
      <c r="A462" s="6"/>
      <c r="B462" s="7"/>
      <c r="C462" s="7"/>
      <c r="D462" s="7"/>
      <c r="E462" s="7"/>
      <c r="F462" s="8"/>
      <c r="G462" s="7"/>
      <c r="H462" s="9"/>
      <c r="I462" s="10" t="str">
        <f aca="false">IF(B462="","",IF(H462&lt;&gt;"",H462,IFERROR(INDEX(Rates!$B$2:$B$51,MATCH(B462,Rates!$A$2:$A$51,0)),0)))</f>
        <v/>
      </c>
      <c r="J462" s="10" t="n">
        <f aca="false">IF(OR(F462="",G462&lt;&gt;"Yes"),0,F462*N(I462))</f>
        <v>0</v>
      </c>
      <c r="K462" s="7"/>
      <c r="L462" s="7"/>
    </row>
    <row r="463" customFormat="false" ht="15" hidden="false" customHeight="false" outlineLevel="0" collapsed="false">
      <c r="A463" s="6"/>
      <c r="B463" s="7"/>
      <c r="C463" s="7"/>
      <c r="D463" s="7"/>
      <c r="E463" s="7"/>
      <c r="F463" s="8"/>
      <c r="G463" s="7"/>
      <c r="H463" s="9"/>
      <c r="I463" s="10" t="str">
        <f aca="false">IF(B463="","",IF(H463&lt;&gt;"",H463,IFERROR(INDEX(Rates!$B$2:$B$51,MATCH(B463,Rates!$A$2:$A$51,0)),0)))</f>
        <v/>
      </c>
      <c r="J463" s="10" t="n">
        <f aca="false">IF(OR(F463="",G463&lt;&gt;"Yes"),0,F463*N(I463))</f>
        <v>0</v>
      </c>
      <c r="K463" s="7"/>
      <c r="L463" s="7"/>
    </row>
    <row r="464" customFormat="false" ht="15" hidden="false" customHeight="false" outlineLevel="0" collapsed="false">
      <c r="A464" s="6"/>
      <c r="B464" s="7"/>
      <c r="C464" s="7"/>
      <c r="D464" s="7"/>
      <c r="E464" s="7"/>
      <c r="F464" s="8"/>
      <c r="G464" s="7"/>
      <c r="H464" s="9"/>
      <c r="I464" s="10" t="str">
        <f aca="false">IF(B464="","",IF(H464&lt;&gt;"",H464,IFERROR(INDEX(Rates!$B$2:$B$51,MATCH(B464,Rates!$A$2:$A$51,0)),0)))</f>
        <v/>
      </c>
      <c r="J464" s="10" t="n">
        <f aca="false">IF(OR(F464="",G464&lt;&gt;"Yes"),0,F464*N(I464))</f>
        <v>0</v>
      </c>
      <c r="K464" s="7"/>
      <c r="L464" s="7"/>
    </row>
    <row r="465" customFormat="false" ht="15" hidden="false" customHeight="false" outlineLevel="0" collapsed="false">
      <c r="A465" s="6"/>
      <c r="B465" s="7"/>
      <c r="C465" s="7"/>
      <c r="D465" s="7"/>
      <c r="E465" s="7"/>
      <c r="F465" s="8"/>
      <c r="G465" s="7"/>
      <c r="H465" s="9"/>
      <c r="I465" s="10" t="str">
        <f aca="false">IF(B465="","",IF(H465&lt;&gt;"",H465,IFERROR(INDEX(Rates!$B$2:$B$51,MATCH(B465,Rates!$A$2:$A$51,0)),0)))</f>
        <v/>
      </c>
      <c r="J465" s="10" t="n">
        <f aca="false">IF(OR(F465="",G465&lt;&gt;"Yes"),0,F465*N(I465))</f>
        <v>0</v>
      </c>
      <c r="K465" s="7"/>
      <c r="L465" s="7"/>
    </row>
    <row r="466" customFormat="false" ht="15" hidden="false" customHeight="false" outlineLevel="0" collapsed="false">
      <c r="A466" s="6"/>
      <c r="B466" s="7"/>
      <c r="C466" s="7"/>
      <c r="D466" s="7"/>
      <c r="E466" s="7"/>
      <c r="F466" s="8"/>
      <c r="G466" s="7"/>
      <c r="H466" s="9"/>
      <c r="I466" s="10" t="str">
        <f aca="false">IF(B466="","",IF(H466&lt;&gt;"",H466,IFERROR(INDEX(Rates!$B$2:$B$51,MATCH(B466,Rates!$A$2:$A$51,0)),0)))</f>
        <v/>
      </c>
      <c r="J466" s="10" t="n">
        <f aca="false">IF(OR(F466="",G466&lt;&gt;"Yes"),0,F466*N(I466))</f>
        <v>0</v>
      </c>
      <c r="K466" s="7"/>
      <c r="L466" s="7"/>
    </row>
    <row r="467" customFormat="false" ht="15" hidden="false" customHeight="false" outlineLevel="0" collapsed="false">
      <c r="A467" s="6"/>
      <c r="B467" s="7"/>
      <c r="C467" s="7"/>
      <c r="D467" s="7"/>
      <c r="E467" s="7"/>
      <c r="F467" s="8"/>
      <c r="G467" s="7"/>
      <c r="H467" s="9"/>
      <c r="I467" s="10" t="str">
        <f aca="false">IF(B467="","",IF(H467&lt;&gt;"",H467,IFERROR(INDEX(Rates!$B$2:$B$51,MATCH(B467,Rates!$A$2:$A$51,0)),0)))</f>
        <v/>
      </c>
      <c r="J467" s="10" t="n">
        <f aca="false">IF(OR(F467="",G467&lt;&gt;"Yes"),0,F467*N(I467))</f>
        <v>0</v>
      </c>
      <c r="K467" s="7"/>
      <c r="L467" s="7"/>
    </row>
    <row r="468" customFormat="false" ht="15" hidden="false" customHeight="false" outlineLevel="0" collapsed="false">
      <c r="A468" s="6"/>
      <c r="B468" s="7"/>
      <c r="C468" s="7"/>
      <c r="D468" s="7"/>
      <c r="E468" s="7"/>
      <c r="F468" s="8"/>
      <c r="G468" s="7"/>
      <c r="H468" s="9"/>
      <c r="I468" s="10" t="str">
        <f aca="false">IF(B468="","",IF(H468&lt;&gt;"",H468,IFERROR(INDEX(Rates!$B$2:$B$51,MATCH(B468,Rates!$A$2:$A$51,0)),0)))</f>
        <v/>
      </c>
      <c r="J468" s="10" t="n">
        <f aca="false">IF(OR(F468="",G468&lt;&gt;"Yes"),0,F468*N(I468))</f>
        <v>0</v>
      </c>
      <c r="K468" s="7"/>
      <c r="L468" s="7"/>
    </row>
    <row r="469" customFormat="false" ht="15" hidden="false" customHeight="false" outlineLevel="0" collapsed="false">
      <c r="A469" s="6"/>
      <c r="B469" s="7"/>
      <c r="C469" s="7"/>
      <c r="D469" s="7"/>
      <c r="E469" s="7"/>
      <c r="F469" s="8"/>
      <c r="G469" s="7"/>
      <c r="H469" s="9"/>
      <c r="I469" s="10" t="str">
        <f aca="false">IF(B469="","",IF(H469&lt;&gt;"",H469,IFERROR(INDEX(Rates!$B$2:$B$51,MATCH(B469,Rates!$A$2:$A$51,0)),0)))</f>
        <v/>
      </c>
      <c r="J469" s="10" t="n">
        <f aca="false">IF(OR(F469="",G469&lt;&gt;"Yes"),0,F469*N(I469))</f>
        <v>0</v>
      </c>
      <c r="K469" s="7"/>
      <c r="L469" s="7"/>
    </row>
    <row r="470" customFormat="false" ht="15" hidden="false" customHeight="false" outlineLevel="0" collapsed="false">
      <c r="A470" s="6"/>
      <c r="B470" s="7"/>
      <c r="C470" s="7"/>
      <c r="D470" s="7"/>
      <c r="E470" s="7"/>
      <c r="F470" s="8"/>
      <c r="G470" s="7"/>
      <c r="H470" s="9"/>
      <c r="I470" s="10" t="str">
        <f aca="false">IF(B470="","",IF(H470&lt;&gt;"",H470,IFERROR(INDEX(Rates!$B$2:$B$51,MATCH(B470,Rates!$A$2:$A$51,0)),0)))</f>
        <v/>
      </c>
      <c r="J470" s="10" t="n">
        <f aca="false">IF(OR(F470="",G470&lt;&gt;"Yes"),0,F470*N(I470))</f>
        <v>0</v>
      </c>
      <c r="K470" s="7"/>
      <c r="L470" s="7"/>
    </row>
    <row r="471" customFormat="false" ht="15" hidden="false" customHeight="false" outlineLevel="0" collapsed="false">
      <c r="A471" s="6"/>
      <c r="B471" s="7"/>
      <c r="C471" s="7"/>
      <c r="D471" s="7"/>
      <c r="E471" s="7"/>
      <c r="F471" s="8"/>
      <c r="G471" s="7"/>
      <c r="H471" s="9"/>
      <c r="I471" s="10" t="str">
        <f aca="false">IF(B471="","",IF(H471&lt;&gt;"",H471,IFERROR(INDEX(Rates!$B$2:$B$51,MATCH(B471,Rates!$A$2:$A$51,0)),0)))</f>
        <v/>
      </c>
      <c r="J471" s="10" t="n">
        <f aca="false">IF(OR(F471="",G471&lt;&gt;"Yes"),0,F471*N(I471))</f>
        <v>0</v>
      </c>
      <c r="K471" s="7"/>
      <c r="L471" s="7"/>
    </row>
    <row r="472" customFormat="false" ht="15" hidden="false" customHeight="false" outlineLevel="0" collapsed="false">
      <c r="A472" s="6"/>
      <c r="B472" s="7"/>
      <c r="C472" s="7"/>
      <c r="D472" s="7"/>
      <c r="E472" s="7"/>
      <c r="F472" s="8"/>
      <c r="G472" s="7"/>
      <c r="H472" s="9"/>
      <c r="I472" s="10" t="str">
        <f aca="false">IF(B472="","",IF(H472&lt;&gt;"",H472,IFERROR(INDEX(Rates!$B$2:$B$51,MATCH(B472,Rates!$A$2:$A$51,0)),0)))</f>
        <v/>
      </c>
      <c r="J472" s="10" t="n">
        <f aca="false">IF(OR(F472="",G472&lt;&gt;"Yes"),0,F472*N(I472))</f>
        <v>0</v>
      </c>
      <c r="K472" s="7"/>
      <c r="L472" s="7"/>
    </row>
    <row r="473" customFormat="false" ht="15" hidden="false" customHeight="false" outlineLevel="0" collapsed="false">
      <c r="A473" s="6"/>
      <c r="B473" s="7"/>
      <c r="C473" s="7"/>
      <c r="D473" s="7"/>
      <c r="E473" s="7"/>
      <c r="F473" s="8"/>
      <c r="G473" s="7"/>
      <c r="H473" s="9"/>
      <c r="I473" s="10" t="str">
        <f aca="false">IF(B473="","",IF(H473&lt;&gt;"",H473,IFERROR(INDEX(Rates!$B$2:$B$51,MATCH(B473,Rates!$A$2:$A$51,0)),0)))</f>
        <v/>
      </c>
      <c r="J473" s="10" t="n">
        <f aca="false">IF(OR(F473="",G473&lt;&gt;"Yes"),0,F473*N(I473))</f>
        <v>0</v>
      </c>
      <c r="K473" s="7"/>
      <c r="L473" s="7"/>
    </row>
    <row r="474" customFormat="false" ht="15" hidden="false" customHeight="false" outlineLevel="0" collapsed="false">
      <c r="A474" s="6"/>
      <c r="B474" s="7"/>
      <c r="C474" s="7"/>
      <c r="D474" s="7"/>
      <c r="E474" s="7"/>
      <c r="F474" s="8"/>
      <c r="G474" s="7"/>
      <c r="H474" s="9"/>
      <c r="I474" s="10" t="str">
        <f aca="false">IF(B474="","",IF(H474&lt;&gt;"",H474,IFERROR(INDEX(Rates!$B$2:$B$51,MATCH(B474,Rates!$A$2:$A$51,0)),0)))</f>
        <v/>
      </c>
      <c r="J474" s="10" t="n">
        <f aca="false">IF(OR(F474="",G474&lt;&gt;"Yes"),0,F474*N(I474))</f>
        <v>0</v>
      </c>
      <c r="K474" s="7"/>
      <c r="L474" s="7"/>
    </row>
    <row r="475" customFormat="false" ht="15" hidden="false" customHeight="false" outlineLevel="0" collapsed="false">
      <c r="A475" s="6"/>
      <c r="B475" s="7"/>
      <c r="C475" s="7"/>
      <c r="D475" s="7"/>
      <c r="E475" s="7"/>
      <c r="F475" s="8"/>
      <c r="G475" s="7"/>
      <c r="H475" s="9"/>
      <c r="I475" s="10" t="str">
        <f aca="false">IF(B475="","",IF(H475&lt;&gt;"",H475,IFERROR(INDEX(Rates!$B$2:$B$51,MATCH(B475,Rates!$A$2:$A$51,0)),0)))</f>
        <v/>
      </c>
      <c r="J475" s="10" t="n">
        <f aca="false">IF(OR(F475="",G475&lt;&gt;"Yes"),0,F475*N(I475))</f>
        <v>0</v>
      </c>
      <c r="K475" s="7"/>
      <c r="L475" s="7"/>
    </row>
    <row r="476" customFormat="false" ht="15" hidden="false" customHeight="false" outlineLevel="0" collapsed="false">
      <c r="A476" s="6"/>
      <c r="B476" s="7"/>
      <c r="C476" s="7"/>
      <c r="D476" s="7"/>
      <c r="E476" s="7"/>
      <c r="F476" s="8"/>
      <c r="G476" s="7"/>
      <c r="H476" s="9"/>
      <c r="I476" s="10" t="str">
        <f aca="false">IF(B476="","",IF(H476&lt;&gt;"",H476,IFERROR(INDEX(Rates!$B$2:$B$51,MATCH(B476,Rates!$A$2:$A$51,0)),0)))</f>
        <v/>
      </c>
      <c r="J476" s="10" t="n">
        <f aca="false">IF(OR(F476="",G476&lt;&gt;"Yes"),0,F476*N(I476))</f>
        <v>0</v>
      </c>
      <c r="K476" s="7"/>
      <c r="L476" s="7"/>
    </row>
    <row r="477" customFormat="false" ht="15" hidden="false" customHeight="false" outlineLevel="0" collapsed="false">
      <c r="A477" s="6"/>
      <c r="B477" s="7"/>
      <c r="C477" s="7"/>
      <c r="D477" s="7"/>
      <c r="E477" s="7"/>
      <c r="F477" s="8"/>
      <c r="G477" s="7"/>
      <c r="H477" s="9"/>
      <c r="I477" s="10" t="str">
        <f aca="false">IF(B477="","",IF(H477&lt;&gt;"",H477,IFERROR(INDEX(Rates!$B$2:$B$51,MATCH(B477,Rates!$A$2:$A$51,0)),0)))</f>
        <v/>
      </c>
      <c r="J477" s="10" t="n">
        <f aca="false">IF(OR(F477="",G477&lt;&gt;"Yes"),0,F477*N(I477))</f>
        <v>0</v>
      </c>
      <c r="K477" s="7"/>
      <c r="L477" s="7"/>
    </row>
    <row r="478" customFormat="false" ht="15" hidden="false" customHeight="false" outlineLevel="0" collapsed="false">
      <c r="A478" s="6"/>
      <c r="B478" s="7"/>
      <c r="C478" s="7"/>
      <c r="D478" s="7"/>
      <c r="E478" s="7"/>
      <c r="F478" s="8"/>
      <c r="G478" s="7"/>
      <c r="H478" s="9"/>
      <c r="I478" s="10" t="str">
        <f aca="false">IF(B478="","",IF(H478&lt;&gt;"",H478,IFERROR(INDEX(Rates!$B$2:$B$51,MATCH(B478,Rates!$A$2:$A$51,0)),0)))</f>
        <v/>
      </c>
      <c r="J478" s="10" t="n">
        <f aca="false">IF(OR(F478="",G478&lt;&gt;"Yes"),0,F478*N(I478))</f>
        <v>0</v>
      </c>
      <c r="K478" s="7"/>
      <c r="L478" s="7"/>
    </row>
    <row r="479" customFormat="false" ht="15" hidden="false" customHeight="false" outlineLevel="0" collapsed="false">
      <c r="A479" s="6"/>
      <c r="B479" s="7"/>
      <c r="C479" s="7"/>
      <c r="D479" s="7"/>
      <c r="E479" s="7"/>
      <c r="F479" s="8"/>
      <c r="G479" s="7"/>
      <c r="H479" s="9"/>
      <c r="I479" s="10" t="str">
        <f aca="false">IF(B479="","",IF(H479&lt;&gt;"",H479,IFERROR(INDEX(Rates!$B$2:$B$51,MATCH(B479,Rates!$A$2:$A$51,0)),0)))</f>
        <v/>
      </c>
      <c r="J479" s="10" t="n">
        <f aca="false">IF(OR(F479="",G479&lt;&gt;"Yes"),0,F479*N(I479))</f>
        <v>0</v>
      </c>
      <c r="K479" s="7"/>
      <c r="L479" s="7"/>
    </row>
    <row r="480" customFormat="false" ht="15" hidden="false" customHeight="false" outlineLevel="0" collapsed="false">
      <c r="A480" s="6"/>
      <c r="B480" s="7"/>
      <c r="C480" s="7"/>
      <c r="D480" s="7"/>
      <c r="E480" s="7"/>
      <c r="F480" s="8"/>
      <c r="G480" s="7"/>
      <c r="H480" s="9"/>
      <c r="I480" s="10" t="str">
        <f aca="false">IF(B480="","",IF(H480&lt;&gt;"",H480,IFERROR(INDEX(Rates!$B$2:$B$51,MATCH(B480,Rates!$A$2:$A$51,0)),0)))</f>
        <v/>
      </c>
      <c r="J480" s="10" t="n">
        <f aca="false">IF(OR(F480="",G480&lt;&gt;"Yes"),0,F480*N(I480))</f>
        <v>0</v>
      </c>
      <c r="K480" s="7"/>
      <c r="L480" s="7"/>
    </row>
    <row r="481" customFormat="false" ht="15" hidden="false" customHeight="false" outlineLevel="0" collapsed="false">
      <c r="A481" s="6"/>
      <c r="B481" s="7"/>
      <c r="C481" s="7"/>
      <c r="D481" s="7"/>
      <c r="E481" s="7"/>
      <c r="F481" s="8"/>
      <c r="G481" s="7"/>
      <c r="H481" s="9"/>
      <c r="I481" s="10" t="str">
        <f aca="false">IF(B481="","",IF(H481&lt;&gt;"",H481,IFERROR(INDEX(Rates!$B$2:$B$51,MATCH(B481,Rates!$A$2:$A$51,0)),0)))</f>
        <v/>
      </c>
      <c r="J481" s="10" t="n">
        <f aca="false">IF(OR(F481="",G481&lt;&gt;"Yes"),0,F481*N(I481))</f>
        <v>0</v>
      </c>
      <c r="K481" s="7"/>
      <c r="L481" s="7"/>
    </row>
    <row r="482" customFormat="false" ht="15" hidden="false" customHeight="false" outlineLevel="0" collapsed="false">
      <c r="A482" s="6"/>
      <c r="B482" s="7"/>
      <c r="C482" s="7"/>
      <c r="D482" s="7"/>
      <c r="E482" s="7"/>
      <c r="F482" s="8"/>
      <c r="G482" s="7"/>
      <c r="H482" s="9"/>
      <c r="I482" s="10" t="str">
        <f aca="false">IF(B482="","",IF(H482&lt;&gt;"",H482,IFERROR(INDEX(Rates!$B$2:$B$51,MATCH(B482,Rates!$A$2:$A$51,0)),0)))</f>
        <v/>
      </c>
      <c r="J482" s="10" t="n">
        <f aca="false">IF(OR(F482="",G482&lt;&gt;"Yes"),0,F482*N(I482))</f>
        <v>0</v>
      </c>
      <c r="K482" s="7"/>
      <c r="L482" s="7"/>
    </row>
    <row r="483" customFormat="false" ht="15" hidden="false" customHeight="false" outlineLevel="0" collapsed="false">
      <c r="A483" s="6"/>
      <c r="B483" s="7"/>
      <c r="C483" s="7"/>
      <c r="D483" s="7"/>
      <c r="E483" s="7"/>
      <c r="F483" s="8"/>
      <c r="G483" s="7"/>
      <c r="H483" s="9"/>
      <c r="I483" s="10" t="str">
        <f aca="false">IF(B483="","",IF(H483&lt;&gt;"",H483,IFERROR(INDEX(Rates!$B$2:$B$51,MATCH(B483,Rates!$A$2:$A$51,0)),0)))</f>
        <v/>
      </c>
      <c r="J483" s="10" t="n">
        <f aca="false">IF(OR(F483="",G483&lt;&gt;"Yes"),0,F483*N(I483))</f>
        <v>0</v>
      </c>
      <c r="K483" s="7"/>
      <c r="L483" s="7"/>
    </row>
    <row r="484" customFormat="false" ht="15" hidden="false" customHeight="false" outlineLevel="0" collapsed="false">
      <c r="A484" s="6"/>
      <c r="B484" s="7"/>
      <c r="C484" s="7"/>
      <c r="D484" s="7"/>
      <c r="E484" s="7"/>
      <c r="F484" s="8"/>
      <c r="G484" s="7"/>
      <c r="H484" s="9"/>
      <c r="I484" s="10" t="str">
        <f aca="false">IF(B484="","",IF(H484&lt;&gt;"",H484,IFERROR(INDEX(Rates!$B$2:$B$51,MATCH(B484,Rates!$A$2:$A$51,0)),0)))</f>
        <v/>
      </c>
      <c r="J484" s="10" t="n">
        <f aca="false">IF(OR(F484="",G484&lt;&gt;"Yes"),0,F484*N(I484))</f>
        <v>0</v>
      </c>
      <c r="K484" s="7"/>
      <c r="L484" s="7"/>
    </row>
    <row r="485" customFormat="false" ht="15" hidden="false" customHeight="false" outlineLevel="0" collapsed="false">
      <c r="A485" s="6"/>
      <c r="B485" s="7"/>
      <c r="C485" s="7"/>
      <c r="D485" s="7"/>
      <c r="E485" s="7"/>
      <c r="F485" s="8"/>
      <c r="G485" s="7"/>
      <c r="H485" s="9"/>
      <c r="I485" s="10" t="str">
        <f aca="false">IF(B485="","",IF(H485&lt;&gt;"",H485,IFERROR(INDEX(Rates!$B$2:$B$51,MATCH(B485,Rates!$A$2:$A$51,0)),0)))</f>
        <v/>
      </c>
      <c r="J485" s="10" t="n">
        <f aca="false">IF(OR(F485="",G485&lt;&gt;"Yes"),0,F485*N(I485))</f>
        <v>0</v>
      </c>
      <c r="K485" s="7"/>
      <c r="L485" s="7"/>
    </row>
    <row r="486" customFormat="false" ht="15" hidden="false" customHeight="false" outlineLevel="0" collapsed="false">
      <c r="A486" s="6"/>
      <c r="B486" s="7"/>
      <c r="C486" s="7"/>
      <c r="D486" s="7"/>
      <c r="E486" s="7"/>
      <c r="F486" s="8"/>
      <c r="G486" s="7"/>
      <c r="H486" s="9"/>
      <c r="I486" s="10" t="str">
        <f aca="false">IF(B486="","",IF(H486&lt;&gt;"",H486,IFERROR(INDEX(Rates!$B$2:$B$51,MATCH(B486,Rates!$A$2:$A$51,0)),0)))</f>
        <v/>
      </c>
      <c r="J486" s="10" t="n">
        <f aca="false">IF(OR(F486="",G486&lt;&gt;"Yes"),0,F486*N(I486))</f>
        <v>0</v>
      </c>
      <c r="K486" s="7"/>
      <c r="L486" s="7"/>
    </row>
    <row r="487" customFormat="false" ht="15" hidden="false" customHeight="false" outlineLevel="0" collapsed="false">
      <c r="A487" s="6"/>
      <c r="B487" s="7"/>
      <c r="C487" s="7"/>
      <c r="D487" s="7"/>
      <c r="E487" s="7"/>
      <c r="F487" s="8"/>
      <c r="G487" s="7"/>
      <c r="H487" s="9"/>
      <c r="I487" s="10" t="str">
        <f aca="false">IF(B487="","",IF(H487&lt;&gt;"",H487,IFERROR(INDEX(Rates!$B$2:$B$51,MATCH(B487,Rates!$A$2:$A$51,0)),0)))</f>
        <v/>
      </c>
      <c r="J487" s="10" t="n">
        <f aca="false">IF(OR(F487="",G487&lt;&gt;"Yes"),0,F487*N(I487))</f>
        <v>0</v>
      </c>
      <c r="K487" s="7"/>
      <c r="L487" s="7"/>
    </row>
    <row r="488" customFormat="false" ht="15" hidden="false" customHeight="false" outlineLevel="0" collapsed="false">
      <c r="A488" s="6"/>
      <c r="B488" s="7"/>
      <c r="C488" s="7"/>
      <c r="D488" s="7"/>
      <c r="E488" s="7"/>
      <c r="F488" s="8"/>
      <c r="G488" s="7"/>
      <c r="H488" s="9"/>
      <c r="I488" s="10" t="str">
        <f aca="false">IF(B488="","",IF(H488&lt;&gt;"",H488,IFERROR(INDEX(Rates!$B$2:$B$51,MATCH(B488,Rates!$A$2:$A$51,0)),0)))</f>
        <v/>
      </c>
      <c r="J488" s="10" t="n">
        <f aca="false">IF(OR(F488="",G488&lt;&gt;"Yes"),0,F488*N(I488))</f>
        <v>0</v>
      </c>
      <c r="K488" s="7"/>
      <c r="L488" s="7"/>
    </row>
    <row r="489" customFormat="false" ht="15" hidden="false" customHeight="false" outlineLevel="0" collapsed="false">
      <c r="A489" s="6"/>
      <c r="B489" s="7"/>
      <c r="C489" s="7"/>
      <c r="D489" s="7"/>
      <c r="E489" s="7"/>
      <c r="F489" s="8"/>
      <c r="G489" s="7"/>
      <c r="H489" s="9"/>
      <c r="I489" s="10" t="str">
        <f aca="false">IF(B489="","",IF(H489&lt;&gt;"",H489,IFERROR(INDEX(Rates!$B$2:$B$51,MATCH(B489,Rates!$A$2:$A$51,0)),0)))</f>
        <v/>
      </c>
      <c r="J489" s="10" t="n">
        <f aca="false">IF(OR(F489="",G489&lt;&gt;"Yes"),0,F489*N(I489))</f>
        <v>0</v>
      </c>
      <c r="K489" s="7"/>
      <c r="L489" s="7"/>
    </row>
    <row r="490" customFormat="false" ht="15" hidden="false" customHeight="false" outlineLevel="0" collapsed="false">
      <c r="A490" s="6"/>
      <c r="B490" s="7"/>
      <c r="C490" s="7"/>
      <c r="D490" s="7"/>
      <c r="E490" s="7"/>
      <c r="F490" s="8"/>
      <c r="G490" s="7"/>
      <c r="H490" s="9"/>
      <c r="I490" s="10" t="str">
        <f aca="false">IF(B490="","",IF(H490&lt;&gt;"",H490,IFERROR(INDEX(Rates!$B$2:$B$51,MATCH(B490,Rates!$A$2:$A$51,0)),0)))</f>
        <v/>
      </c>
      <c r="J490" s="10" t="n">
        <f aca="false">IF(OR(F490="",G490&lt;&gt;"Yes"),0,F490*N(I490))</f>
        <v>0</v>
      </c>
      <c r="K490" s="7"/>
      <c r="L490" s="7"/>
    </row>
    <row r="491" customFormat="false" ht="15" hidden="false" customHeight="false" outlineLevel="0" collapsed="false">
      <c r="A491" s="6"/>
      <c r="B491" s="7"/>
      <c r="C491" s="7"/>
      <c r="D491" s="7"/>
      <c r="E491" s="7"/>
      <c r="F491" s="8"/>
      <c r="G491" s="7"/>
      <c r="H491" s="9"/>
      <c r="I491" s="10" t="str">
        <f aca="false">IF(B491="","",IF(H491&lt;&gt;"",H491,IFERROR(INDEX(Rates!$B$2:$B$51,MATCH(B491,Rates!$A$2:$A$51,0)),0)))</f>
        <v/>
      </c>
      <c r="J491" s="10" t="n">
        <f aca="false">IF(OR(F491="",G491&lt;&gt;"Yes"),0,F491*N(I491))</f>
        <v>0</v>
      </c>
      <c r="K491" s="7"/>
      <c r="L491" s="7"/>
    </row>
    <row r="492" customFormat="false" ht="15" hidden="false" customHeight="false" outlineLevel="0" collapsed="false">
      <c r="A492" s="6"/>
      <c r="B492" s="7"/>
      <c r="C492" s="7"/>
      <c r="D492" s="7"/>
      <c r="E492" s="7"/>
      <c r="F492" s="8"/>
      <c r="G492" s="7"/>
      <c r="H492" s="9"/>
      <c r="I492" s="10" t="str">
        <f aca="false">IF(B492="","",IF(H492&lt;&gt;"",H492,IFERROR(INDEX(Rates!$B$2:$B$51,MATCH(B492,Rates!$A$2:$A$51,0)),0)))</f>
        <v/>
      </c>
      <c r="J492" s="10" t="n">
        <f aca="false">IF(OR(F492="",G492&lt;&gt;"Yes"),0,F492*N(I492))</f>
        <v>0</v>
      </c>
      <c r="K492" s="7"/>
      <c r="L492" s="7"/>
    </row>
    <row r="493" customFormat="false" ht="15" hidden="false" customHeight="false" outlineLevel="0" collapsed="false">
      <c r="A493" s="6"/>
      <c r="B493" s="7"/>
      <c r="C493" s="7"/>
      <c r="D493" s="7"/>
      <c r="E493" s="7"/>
      <c r="F493" s="8"/>
      <c r="G493" s="7"/>
      <c r="H493" s="9"/>
      <c r="I493" s="10" t="str">
        <f aca="false">IF(B493="","",IF(H493&lt;&gt;"",H493,IFERROR(INDEX(Rates!$B$2:$B$51,MATCH(B493,Rates!$A$2:$A$51,0)),0)))</f>
        <v/>
      </c>
      <c r="J493" s="10" t="n">
        <f aca="false">IF(OR(F493="",G493&lt;&gt;"Yes"),0,F493*N(I493))</f>
        <v>0</v>
      </c>
      <c r="K493" s="7"/>
      <c r="L493" s="7"/>
    </row>
    <row r="494" customFormat="false" ht="15" hidden="false" customHeight="false" outlineLevel="0" collapsed="false">
      <c r="A494" s="6"/>
      <c r="B494" s="7"/>
      <c r="C494" s="7"/>
      <c r="D494" s="7"/>
      <c r="E494" s="7"/>
      <c r="F494" s="8"/>
      <c r="G494" s="7"/>
      <c r="H494" s="9"/>
      <c r="I494" s="10" t="str">
        <f aca="false">IF(B494="","",IF(H494&lt;&gt;"",H494,IFERROR(INDEX(Rates!$B$2:$B$51,MATCH(B494,Rates!$A$2:$A$51,0)),0)))</f>
        <v/>
      </c>
      <c r="J494" s="10" t="n">
        <f aca="false">IF(OR(F494="",G494&lt;&gt;"Yes"),0,F494*N(I494))</f>
        <v>0</v>
      </c>
      <c r="K494" s="7"/>
      <c r="L494" s="7"/>
    </row>
    <row r="495" customFormat="false" ht="15" hidden="false" customHeight="false" outlineLevel="0" collapsed="false">
      <c r="A495" s="6"/>
      <c r="B495" s="7"/>
      <c r="C495" s="7"/>
      <c r="D495" s="7"/>
      <c r="E495" s="7"/>
      <c r="F495" s="8"/>
      <c r="G495" s="7"/>
      <c r="H495" s="9"/>
      <c r="I495" s="10" t="str">
        <f aca="false">IF(B495="","",IF(H495&lt;&gt;"",H495,IFERROR(INDEX(Rates!$B$2:$B$51,MATCH(B495,Rates!$A$2:$A$51,0)),0)))</f>
        <v/>
      </c>
      <c r="J495" s="10" t="n">
        <f aca="false">IF(OR(F495="",G495&lt;&gt;"Yes"),0,F495*N(I495))</f>
        <v>0</v>
      </c>
      <c r="K495" s="7"/>
      <c r="L495" s="7"/>
    </row>
    <row r="496" customFormat="false" ht="15" hidden="false" customHeight="false" outlineLevel="0" collapsed="false">
      <c r="A496" s="6"/>
      <c r="B496" s="7"/>
      <c r="C496" s="7"/>
      <c r="D496" s="7"/>
      <c r="E496" s="7"/>
      <c r="F496" s="8"/>
      <c r="G496" s="7"/>
      <c r="H496" s="9"/>
      <c r="I496" s="10" t="str">
        <f aca="false">IF(B496="","",IF(H496&lt;&gt;"",H496,IFERROR(INDEX(Rates!$B$2:$B$51,MATCH(B496,Rates!$A$2:$A$51,0)),0)))</f>
        <v/>
      </c>
      <c r="J496" s="10" t="n">
        <f aca="false">IF(OR(F496="",G496&lt;&gt;"Yes"),0,F496*N(I496))</f>
        <v>0</v>
      </c>
      <c r="K496" s="7"/>
      <c r="L496" s="7"/>
    </row>
    <row r="497" customFormat="false" ht="15" hidden="false" customHeight="false" outlineLevel="0" collapsed="false">
      <c r="A497" s="6"/>
      <c r="B497" s="7"/>
      <c r="C497" s="7"/>
      <c r="D497" s="7"/>
      <c r="E497" s="7"/>
      <c r="F497" s="8"/>
      <c r="G497" s="7"/>
      <c r="H497" s="9"/>
      <c r="I497" s="10" t="str">
        <f aca="false">IF(B497="","",IF(H497&lt;&gt;"",H497,IFERROR(INDEX(Rates!$B$2:$B$51,MATCH(B497,Rates!$A$2:$A$51,0)),0)))</f>
        <v/>
      </c>
      <c r="J497" s="10" t="n">
        <f aca="false">IF(OR(F497="",G497&lt;&gt;"Yes"),0,F497*N(I497))</f>
        <v>0</v>
      </c>
      <c r="K497" s="7"/>
      <c r="L497" s="7"/>
    </row>
    <row r="498" customFormat="false" ht="15" hidden="false" customHeight="false" outlineLevel="0" collapsed="false">
      <c r="A498" s="6"/>
      <c r="B498" s="7"/>
      <c r="C498" s="7"/>
      <c r="D498" s="7"/>
      <c r="E498" s="7"/>
      <c r="F498" s="8"/>
      <c r="G498" s="7"/>
      <c r="H498" s="9"/>
      <c r="I498" s="10" t="str">
        <f aca="false">IF(B498="","",IF(H498&lt;&gt;"",H498,IFERROR(INDEX(Rates!$B$2:$B$51,MATCH(B498,Rates!$A$2:$A$51,0)),0)))</f>
        <v/>
      </c>
      <c r="J498" s="10" t="n">
        <f aca="false">IF(OR(F498="",G498&lt;&gt;"Yes"),0,F498*N(I498))</f>
        <v>0</v>
      </c>
      <c r="K498" s="7"/>
      <c r="L498" s="7"/>
    </row>
    <row r="499" customFormat="false" ht="15" hidden="false" customHeight="false" outlineLevel="0" collapsed="false">
      <c r="A499" s="6"/>
      <c r="B499" s="7"/>
      <c r="C499" s="7"/>
      <c r="D499" s="7"/>
      <c r="E499" s="7"/>
      <c r="F499" s="8"/>
      <c r="G499" s="7"/>
      <c r="H499" s="9"/>
      <c r="I499" s="10" t="str">
        <f aca="false">IF(B499="","",IF(H499&lt;&gt;"",H499,IFERROR(INDEX(Rates!$B$2:$B$51,MATCH(B499,Rates!$A$2:$A$51,0)),0)))</f>
        <v/>
      </c>
      <c r="J499" s="10" t="n">
        <f aca="false">IF(OR(F499="",G499&lt;&gt;"Yes"),0,F499*N(I499))</f>
        <v>0</v>
      </c>
      <c r="K499" s="7"/>
      <c r="L499" s="7"/>
    </row>
    <row r="500" customFormat="false" ht="15" hidden="false" customHeight="false" outlineLevel="0" collapsed="false">
      <c r="A500" s="6"/>
      <c r="B500" s="7"/>
      <c r="C500" s="7"/>
      <c r="D500" s="7"/>
      <c r="E500" s="7"/>
      <c r="F500" s="8"/>
      <c r="G500" s="7"/>
      <c r="H500" s="9"/>
      <c r="I500" s="10" t="str">
        <f aca="false">IF(B500="","",IF(H500&lt;&gt;"",H500,IFERROR(INDEX(Rates!$B$2:$B$51,MATCH(B500,Rates!$A$2:$A$51,0)),0)))</f>
        <v/>
      </c>
      <c r="J500" s="10" t="n">
        <f aca="false">IF(OR(F500="",G500&lt;&gt;"Yes"),0,F500*N(I500))</f>
        <v>0</v>
      </c>
      <c r="K500" s="7"/>
      <c r="L500" s="7"/>
    </row>
    <row r="501" customFormat="false" ht="15" hidden="false" customHeight="false" outlineLevel="0" collapsed="false">
      <c r="A501" s="6"/>
      <c r="B501" s="7"/>
      <c r="C501" s="7"/>
      <c r="D501" s="7"/>
      <c r="E501" s="7"/>
      <c r="F501" s="8"/>
      <c r="G501" s="7"/>
      <c r="H501" s="9"/>
      <c r="I501" s="10" t="str">
        <f aca="false">IF(B501="","",IF(H501&lt;&gt;"",H501,IFERROR(INDEX(Rates!$B$2:$B$51,MATCH(B501,Rates!$A$2:$A$51,0)),0)))</f>
        <v/>
      </c>
      <c r="J501" s="10" t="n">
        <f aca="false">IF(OR(F501="",G501&lt;&gt;"Yes"),0,F501*N(I501))</f>
        <v>0</v>
      </c>
      <c r="K501" s="7"/>
      <c r="L501" s="7"/>
    </row>
  </sheetData>
  <autoFilter ref="A1:L501"/>
  <dataValidations count="3">
    <dataValidation allowBlank="true" errorStyle="stop" operator="between" showDropDown="false" showErrorMessage="false" showInputMessage="false" sqref="G2:G501" type="list">
      <formula1>"Yes,No"</formula1>
      <formula2>0</formula2>
    </dataValidation>
    <dataValidation allowBlank="true" errorStyle="stop" operator="between" showDropDown="false" showErrorMessage="false" showInputMessage="false" sqref="K2:K501" type="list">
      <formula1>"Yes,No"</formula1>
      <formula2>0</formula2>
    </dataValidation>
    <dataValidation allowBlank="true" errorStyle="stop" operator="between" showDropDown="false" showErrorMessage="false" showInputMessage="false" sqref="B2:B501" type="list">
      <formula1>Rates!$A$2:$A$51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6" min="6" style="0" width="2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1" min="11" style="0" width="22"/>
    <col collapsed="false" customWidth="true" hidden="false" outlineLevel="0" max="12" min="12" style="0" width="10"/>
    <col collapsed="false" customWidth="true" hidden="false" outlineLevel="0" max="13" min="13" style="0" width="12"/>
    <col collapsed="false" customWidth="true" hidden="false" outlineLevel="0" max="15" min="14" style="0" width="13"/>
  </cols>
  <sheetData>
    <row r="1" customFormat="false" ht="17.35" hidden="false" customHeight="false" outlineLevel="0" collapsed="false">
      <c r="A1" s="11" t="s">
        <v>40</v>
      </c>
    </row>
    <row r="2" customFormat="false" ht="15" hidden="false" customHeight="false" outlineLevel="0" collapsed="false">
      <c r="A2" s="0" t="s">
        <v>41</v>
      </c>
      <c r="B2" s="6" t="n">
        <v>46314</v>
      </c>
      <c r="C2" s="12" t="s">
        <v>42</v>
      </c>
      <c r="D2" s="6" t="n">
        <v>46320</v>
      </c>
      <c r="F2" s="13" t="s">
        <v>43</v>
      </c>
    </row>
    <row r="4" customFormat="false" ht="15" hidden="false" customHeight="false" outlineLevel="0" collapsed="false">
      <c r="A4" s="14" t="s">
        <v>44</v>
      </c>
    </row>
    <row r="5" customFormat="false" ht="15" hidden="false" customHeight="false" outlineLevel="0" collapsed="false">
      <c r="A5" s="2" t="s">
        <v>45</v>
      </c>
      <c r="B5" s="15" t="n">
        <f aca="false">SUMIFS('Time log'!$F$2:$F$501,'Time log'!$A$2:$A$501,"&gt;="&amp;$B$2,'Time log'!$A$2:$A$501,"&lt;="&amp;$D$2)</f>
        <v>10</v>
      </c>
    </row>
    <row r="6" customFormat="false" ht="15" hidden="false" customHeight="false" outlineLevel="0" collapsed="false">
      <c r="A6" s="2" t="s">
        <v>46</v>
      </c>
      <c r="B6" s="15" t="n">
        <f aca="false">SUMIFS('Time log'!$F$2:$F$501,'Time log'!$G$2:$G$501,"Yes",'Time log'!$A$2:$A$501,"&gt;="&amp;$B$2,'Time log'!$A$2:$A$501,"&lt;="&amp;$D$2)</f>
        <v>8.5</v>
      </c>
    </row>
    <row r="7" customFormat="false" ht="15" hidden="false" customHeight="false" outlineLevel="0" collapsed="false">
      <c r="A7" s="2" t="s">
        <v>47</v>
      </c>
      <c r="B7" s="16" t="n">
        <f aca="false">SUMIFS('Time log'!$J$2:$J$501,'Time log'!$A$2:$A$501,"&gt;="&amp;$B$2,'Time log'!$A$2:$A$501,"&lt;="&amp;$D$2)</f>
        <v>1125</v>
      </c>
    </row>
    <row r="8" customFormat="false" ht="15" hidden="false" customHeight="false" outlineLevel="0" collapsed="false">
      <c r="A8" s="2" t="s">
        <v>48</v>
      </c>
      <c r="B8" s="16" t="n">
        <f aca="false">SUMIFS('Time log'!$J$2:$J$501,'Time log'!$K$2:$K$501,"&lt;&gt;Yes",'Time log'!$A$2:$A$501,"&gt;="&amp;$B$2,'Time log'!$A$2:$A$501,"&lt;="&amp;$D$2)</f>
        <v>1125</v>
      </c>
    </row>
    <row r="9" customFormat="false" ht="15" hidden="false" customHeight="false" outlineLevel="0" collapsed="false">
      <c r="A9" s="2" t="s">
        <v>49</v>
      </c>
      <c r="B9" s="17" t="n">
        <f aca="false">IF(B5=0,0,B6/B5)</f>
        <v>0.85</v>
      </c>
    </row>
    <row r="10" customFormat="false" ht="15" hidden="false" customHeight="false" outlineLevel="0" collapsed="false">
      <c r="A10" s="3" t="s">
        <v>50</v>
      </c>
      <c r="F10" s="3" t="s">
        <v>51</v>
      </c>
      <c r="K10" s="3" t="s">
        <v>52</v>
      </c>
    </row>
    <row r="11" customFormat="false" ht="15" hidden="false" customHeight="false" outlineLevel="0" collapsed="false">
      <c r="A11" s="18" t="s">
        <v>53</v>
      </c>
      <c r="B11" s="18" t="s">
        <v>19</v>
      </c>
      <c r="C11" s="18" t="s">
        <v>54</v>
      </c>
      <c r="D11" s="18" t="s">
        <v>23</v>
      </c>
      <c r="F11" s="18" t="s">
        <v>53</v>
      </c>
      <c r="G11" s="18" t="s">
        <v>19</v>
      </c>
      <c r="H11" s="18" t="s">
        <v>54</v>
      </c>
      <c r="I11" s="18" t="s">
        <v>23</v>
      </c>
      <c r="K11" s="18" t="s">
        <v>53</v>
      </c>
      <c r="L11" s="18" t="s">
        <v>19</v>
      </c>
      <c r="M11" s="18" t="s">
        <v>54</v>
      </c>
      <c r="N11" s="18" t="s">
        <v>23</v>
      </c>
      <c r="O11" s="18" t="s">
        <v>55</v>
      </c>
    </row>
    <row r="12" customFormat="false" ht="15" hidden="false" customHeight="false" outlineLevel="0" collapsed="false">
      <c r="A12" s="7" t="s">
        <v>26</v>
      </c>
      <c r="B12" s="19" t="n">
        <f aca="false">IF(A12="","",SUMIFS('Time log'!$F$2:$F$501,'Time log'!$C$2:$C$501,A12,'Time log'!$A$2:$A$501,"&gt;="&amp;$B$2,'Time log'!$A$2:$A$501,"&lt;="&amp;$D$2))</f>
        <v>8.5</v>
      </c>
      <c r="C12" s="19" t="n">
        <f aca="false">IF(A12="","",SUMIFS('Time log'!$F$2:$F$501,'Time log'!$C$2:$C$501,A12,'Time log'!$G$2:$G$501,"Yes",'Time log'!$A$2:$A$501,"&gt;="&amp;$B$2,'Time log'!$A$2:$A$501,"&lt;="&amp;$D$2))</f>
        <v>8.5</v>
      </c>
      <c r="D12" s="20" t="n">
        <f aca="false">IF(A12="","",SUMIFS('Time log'!$J$2:$J$501,'Time log'!$C$2:$C$501,A12,'Time log'!$A$2:$A$501,"&gt;="&amp;$B$2,'Time log'!$A$2:$A$501,"&lt;="&amp;$D$2))</f>
        <v>1125</v>
      </c>
      <c r="F12" s="7" t="s">
        <v>27</v>
      </c>
      <c r="G12" s="19" t="n">
        <f aca="false">IF(F12="","",SUMIFS('Time log'!$F$2:$F$501,'Time log'!$D$2:$D$501,F12,'Time log'!$A$2:$A$501,"&gt;="&amp;$B$2,'Time log'!$A$2:$A$501,"&lt;="&amp;$D$2))</f>
        <v>8.5</v>
      </c>
      <c r="H12" s="19" t="n">
        <f aca="false">IF(F12="","",SUMIFS('Time log'!$F$2:$F$501,'Time log'!$D$2:$D$501,F12,'Time log'!$G$2:$G$501,"Yes",'Time log'!$A$2:$A$501,"&gt;="&amp;$B$2,'Time log'!$A$2:$A$501,"&lt;="&amp;$D$2))</f>
        <v>8.5</v>
      </c>
      <c r="I12" s="20" t="n">
        <f aca="false">IF(F12="","",SUMIFS('Time log'!$J$2:$J$501,'Time log'!$D$2:$D$501,F12,'Time log'!$A$2:$A$501,"&gt;="&amp;$B$2,'Time log'!$A$2:$A$501,"&lt;="&amp;$D$2))</f>
        <v>1125</v>
      </c>
      <c r="K12" s="21" t="str">
        <f aca="false">IF(Rates!A2="","",Rates!A2)</f>
        <v>Maya Chen</v>
      </c>
      <c r="L12" s="19" t="n">
        <f aca="false">IF(K12="","",SUMIFS('Time log'!$F$2:$F$501,'Time log'!$B$2:$B$501,K12,'Time log'!$A$2:$A$501,"&gt;="&amp;$B$2,'Time log'!$A$2:$A$501,"&lt;="&amp;$D$2))</f>
        <v>3.5</v>
      </c>
      <c r="M12" s="19" t="n">
        <f aca="false">IF(K12="","",SUMIFS('Time log'!$F$2:$F$501,'Time log'!$B$2:$B$501,K12,'Time log'!$G$2:$G$501,"Yes",'Time log'!$A$2:$A$501,"&gt;="&amp;$B$2,'Time log'!$A$2:$A$501,"&lt;="&amp;$D$2))</f>
        <v>3.5</v>
      </c>
      <c r="N12" s="20" t="n">
        <f aca="false">IF(K12="","",SUMIFS('Time log'!$J$2:$J$501,'Time log'!$B$2:$B$501,K12,'Time log'!$A$2:$A$501,"&gt;="&amp;$B$2,'Time log'!$A$2:$A$501,"&lt;="&amp;$D$2))</f>
        <v>525</v>
      </c>
      <c r="O12" s="22" t="n">
        <f aca="false">IF(K12="","",IFERROR(M12/(INDEX(Rates!$C$2:$C$51,MATCH(K12,Rates!$A$2:$A$51,0))*MAX(1,ROUND(($D$2-$B$2+1)/7,0))),0))</f>
        <v>0.0875</v>
      </c>
    </row>
    <row r="13" customFormat="false" ht="15" hidden="false" customHeight="false" outlineLevel="0" collapsed="false">
      <c r="A13" s="7" t="s">
        <v>36</v>
      </c>
      <c r="B13" s="19" t="n">
        <f aca="false">IF(A13="","",SUMIFS('Time log'!$F$2:$F$501,'Time log'!$C$2:$C$501,A13,'Time log'!$A$2:$A$501,"&gt;="&amp;$B$2,'Time log'!$A$2:$A$501,"&lt;="&amp;$D$2))</f>
        <v>1.5</v>
      </c>
      <c r="C13" s="19" t="n">
        <f aca="false">IF(A13="","",SUMIFS('Time log'!$F$2:$F$501,'Time log'!$C$2:$C$501,A13,'Time log'!$G$2:$G$501,"Yes",'Time log'!$A$2:$A$501,"&gt;="&amp;$B$2,'Time log'!$A$2:$A$501,"&lt;="&amp;$D$2))</f>
        <v>0</v>
      </c>
      <c r="D13" s="20" t="n">
        <f aca="false">IF(A13="","",SUMIFS('Time log'!$J$2:$J$501,'Time log'!$C$2:$C$501,A13,'Time log'!$A$2:$A$501,"&gt;="&amp;$B$2,'Time log'!$A$2:$A$501,"&lt;="&amp;$D$2))</f>
        <v>0</v>
      </c>
      <c r="F13" s="7" t="s">
        <v>37</v>
      </c>
      <c r="G13" s="19" t="n">
        <f aca="false">IF(F13="","",SUMIFS('Time log'!$F$2:$F$501,'Time log'!$D$2:$D$501,F13,'Time log'!$A$2:$A$501,"&gt;="&amp;$B$2,'Time log'!$A$2:$A$501,"&lt;="&amp;$D$2))</f>
        <v>1.5</v>
      </c>
      <c r="H13" s="19" t="n">
        <f aca="false">IF(F13="","",SUMIFS('Time log'!$F$2:$F$501,'Time log'!$D$2:$D$501,F13,'Time log'!$G$2:$G$501,"Yes",'Time log'!$A$2:$A$501,"&gt;="&amp;$B$2,'Time log'!$A$2:$A$501,"&lt;="&amp;$D$2))</f>
        <v>0</v>
      </c>
      <c r="I13" s="20" t="n">
        <f aca="false">IF(F13="","",SUMIFS('Time log'!$J$2:$J$501,'Time log'!$D$2:$D$501,F13,'Time log'!$A$2:$A$501,"&gt;="&amp;$B$2,'Time log'!$A$2:$A$501,"&lt;="&amp;$D$2))</f>
        <v>0</v>
      </c>
      <c r="K13" s="21" t="str">
        <f aca="false">IF(Rates!A3="","",Rates!A3)</f>
        <v>Leo Park</v>
      </c>
      <c r="L13" s="19" t="n">
        <f aca="false">IF(K13="","",SUMIFS('Time log'!$F$2:$F$501,'Time log'!$B$2:$B$501,K13,'Time log'!$A$2:$A$501,"&gt;="&amp;$B$2,'Time log'!$A$2:$A$501,"&lt;="&amp;$D$2))</f>
        <v>5</v>
      </c>
      <c r="M13" s="19" t="n">
        <f aca="false">IF(K13="","",SUMIFS('Time log'!$F$2:$F$501,'Time log'!$B$2:$B$501,K13,'Time log'!$G$2:$G$501,"Yes",'Time log'!$A$2:$A$501,"&gt;="&amp;$B$2,'Time log'!$A$2:$A$501,"&lt;="&amp;$D$2))</f>
        <v>5</v>
      </c>
      <c r="N13" s="20" t="n">
        <f aca="false">IF(K13="","",SUMIFS('Time log'!$J$2:$J$501,'Time log'!$B$2:$B$501,K13,'Time log'!$A$2:$A$501,"&gt;="&amp;$B$2,'Time log'!$A$2:$A$501,"&lt;="&amp;$D$2))</f>
        <v>600</v>
      </c>
      <c r="O13" s="22" t="n">
        <f aca="false">IF(K13="","",IFERROR(M13/(INDEX(Rates!$C$2:$C$51,MATCH(K13,Rates!$A$2:$A$51,0))*MAX(1,ROUND(($D$2-$B$2+1)/7,0))),0))</f>
        <v>0.125</v>
      </c>
    </row>
    <row r="14" customFormat="false" ht="15" hidden="false" customHeight="false" outlineLevel="0" collapsed="false">
      <c r="A14" s="7"/>
      <c r="B14" s="19" t="str">
        <f aca="false">IF(A14="","",SUMIFS('Time log'!$F$2:$F$501,'Time log'!$C$2:$C$501,A14,'Time log'!$A$2:$A$501,"&gt;="&amp;$B$2,'Time log'!$A$2:$A$501,"&lt;="&amp;$D$2))</f>
        <v/>
      </c>
      <c r="C14" s="19" t="str">
        <f aca="false">IF(A14="","",SUMIFS('Time log'!$F$2:$F$501,'Time log'!$C$2:$C$501,A14,'Time log'!$G$2:$G$501,"Yes",'Time log'!$A$2:$A$501,"&gt;="&amp;$B$2,'Time log'!$A$2:$A$501,"&lt;="&amp;$D$2))</f>
        <v/>
      </c>
      <c r="D14" s="20" t="str">
        <f aca="false">IF(A14="","",SUMIFS('Time log'!$J$2:$J$501,'Time log'!$C$2:$C$501,A14,'Time log'!$A$2:$A$501,"&gt;="&amp;$B$2,'Time log'!$A$2:$A$501,"&lt;="&amp;$D$2))</f>
        <v/>
      </c>
      <c r="F14" s="7"/>
      <c r="G14" s="19" t="str">
        <f aca="false">IF(F14="","",SUMIFS('Time log'!$F$2:$F$501,'Time log'!$D$2:$D$501,F14,'Time log'!$A$2:$A$501,"&gt;="&amp;$B$2,'Time log'!$A$2:$A$501,"&lt;="&amp;$D$2))</f>
        <v/>
      </c>
      <c r="H14" s="19" t="str">
        <f aca="false">IF(F14="","",SUMIFS('Time log'!$F$2:$F$501,'Time log'!$D$2:$D$501,F14,'Time log'!$G$2:$G$501,"Yes",'Time log'!$A$2:$A$501,"&gt;="&amp;$B$2,'Time log'!$A$2:$A$501,"&lt;="&amp;$D$2))</f>
        <v/>
      </c>
      <c r="I14" s="20" t="str">
        <f aca="false">IF(F14="","",SUMIFS('Time log'!$J$2:$J$501,'Time log'!$D$2:$D$501,F14,'Time log'!$A$2:$A$501,"&gt;="&amp;$B$2,'Time log'!$A$2:$A$501,"&lt;="&amp;$D$2))</f>
        <v/>
      </c>
      <c r="K14" s="21" t="str">
        <f aca="false">IF(Rates!A4="","",Rates!A4)</f>
        <v>Sara Ortiz</v>
      </c>
      <c r="L14" s="19" t="n">
        <f aca="false">IF(K14="","",SUMIFS('Time log'!$F$2:$F$501,'Time log'!$B$2:$B$501,K14,'Time log'!$A$2:$A$501,"&gt;="&amp;$B$2,'Time log'!$A$2:$A$501,"&lt;="&amp;$D$2))</f>
        <v>1.5</v>
      </c>
      <c r="M14" s="19" t="n">
        <f aca="false">IF(K14="","",SUMIFS('Time log'!$F$2:$F$501,'Time log'!$B$2:$B$501,K14,'Time log'!$G$2:$G$501,"Yes",'Time log'!$A$2:$A$501,"&gt;="&amp;$B$2,'Time log'!$A$2:$A$501,"&lt;="&amp;$D$2))</f>
        <v>0</v>
      </c>
      <c r="N14" s="20" t="n">
        <f aca="false">IF(K14="","",SUMIFS('Time log'!$J$2:$J$501,'Time log'!$B$2:$B$501,K14,'Time log'!$A$2:$A$501,"&gt;="&amp;$B$2,'Time log'!$A$2:$A$501,"&lt;="&amp;$D$2))</f>
        <v>0</v>
      </c>
      <c r="O14" s="22" t="n">
        <f aca="false">IF(K14="","",IFERROR(M14/(INDEX(Rates!$C$2:$C$51,MATCH(K14,Rates!$A$2:$A$51,0))*MAX(1,ROUND(($D$2-$B$2+1)/7,0))),0))</f>
        <v>0</v>
      </c>
    </row>
    <row r="15" customFormat="false" ht="15" hidden="false" customHeight="false" outlineLevel="0" collapsed="false">
      <c r="A15" s="7"/>
      <c r="B15" s="19" t="str">
        <f aca="false">IF(A15="","",SUMIFS('Time log'!$F$2:$F$501,'Time log'!$C$2:$C$501,A15,'Time log'!$A$2:$A$501,"&gt;="&amp;$B$2,'Time log'!$A$2:$A$501,"&lt;="&amp;$D$2))</f>
        <v/>
      </c>
      <c r="C15" s="19" t="str">
        <f aca="false">IF(A15="","",SUMIFS('Time log'!$F$2:$F$501,'Time log'!$C$2:$C$501,A15,'Time log'!$G$2:$G$501,"Yes",'Time log'!$A$2:$A$501,"&gt;="&amp;$B$2,'Time log'!$A$2:$A$501,"&lt;="&amp;$D$2))</f>
        <v/>
      </c>
      <c r="D15" s="20" t="str">
        <f aca="false">IF(A15="","",SUMIFS('Time log'!$J$2:$J$501,'Time log'!$C$2:$C$501,A15,'Time log'!$A$2:$A$501,"&gt;="&amp;$B$2,'Time log'!$A$2:$A$501,"&lt;="&amp;$D$2))</f>
        <v/>
      </c>
      <c r="F15" s="7"/>
      <c r="G15" s="19" t="str">
        <f aca="false">IF(F15="","",SUMIFS('Time log'!$F$2:$F$501,'Time log'!$D$2:$D$501,F15,'Time log'!$A$2:$A$501,"&gt;="&amp;$B$2,'Time log'!$A$2:$A$501,"&lt;="&amp;$D$2))</f>
        <v/>
      </c>
      <c r="H15" s="19" t="str">
        <f aca="false">IF(F15="","",SUMIFS('Time log'!$F$2:$F$501,'Time log'!$D$2:$D$501,F15,'Time log'!$G$2:$G$501,"Yes",'Time log'!$A$2:$A$501,"&gt;="&amp;$B$2,'Time log'!$A$2:$A$501,"&lt;="&amp;$D$2))</f>
        <v/>
      </c>
      <c r="I15" s="20" t="str">
        <f aca="false">IF(F15="","",SUMIFS('Time log'!$J$2:$J$501,'Time log'!$D$2:$D$501,F15,'Time log'!$A$2:$A$501,"&gt;="&amp;$B$2,'Time log'!$A$2:$A$501,"&lt;="&amp;$D$2))</f>
        <v/>
      </c>
      <c r="K15" s="21" t="str">
        <f aca="false">IF(Rates!A5="","",Rates!A5)</f>
        <v/>
      </c>
      <c r="L15" s="19" t="str">
        <f aca="false">IF(K15="","",SUMIFS('Time log'!$F$2:$F$501,'Time log'!$B$2:$B$501,K15,'Time log'!$A$2:$A$501,"&gt;="&amp;$B$2,'Time log'!$A$2:$A$501,"&lt;="&amp;$D$2))</f>
        <v/>
      </c>
      <c r="M15" s="19" t="str">
        <f aca="false">IF(K15="","",SUMIFS('Time log'!$F$2:$F$501,'Time log'!$B$2:$B$501,K15,'Time log'!$G$2:$G$501,"Yes",'Time log'!$A$2:$A$501,"&gt;="&amp;$B$2,'Time log'!$A$2:$A$501,"&lt;="&amp;$D$2))</f>
        <v/>
      </c>
      <c r="N15" s="20" t="str">
        <f aca="false">IF(K15="","",SUMIFS('Time log'!$J$2:$J$501,'Time log'!$B$2:$B$501,K15,'Time log'!$A$2:$A$501,"&gt;="&amp;$B$2,'Time log'!$A$2:$A$501,"&lt;="&amp;$D$2))</f>
        <v/>
      </c>
      <c r="O15" s="22" t="str">
        <f aca="false">IF(K15="","",IFERROR(M15/(INDEX(Rates!$C$2:$C$51,MATCH(K15,Rates!$A$2:$A$51,0))*MAX(1,ROUND(($D$2-$B$2+1)/7,0))),0))</f>
        <v/>
      </c>
    </row>
    <row r="16" customFormat="false" ht="15" hidden="false" customHeight="false" outlineLevel="0" collapsed="false">
      <c r="A16" s="7"/>
      <c r="B16" s="19" t="str">
        <f aca="false">IF(A16="","",SUMIFS('Time log'!$F$2:$F$501,'Time log'!$C$2:$C$501,A16,'Time log'!$A$2:$A$501,"&gt;="&amp;$B$2,'Time log'!$A$2:$A$501,"&lt;="&amp;$D$2))</f>
        <v/>
      </c>
      <c r="C16" s="19" t="str">
        <f aca="false">IF(A16="","",SUMIFS('Time log'!$F$2:$F$501,'Time log'!$C$2:$C$501,A16,'Time log'!$G$2:$G$501,"Yes",'Time log'!$A$2:$A$501,"&gt;="&amp;$B$2,'Time log'!$A$2:$A$501,"&lt;="&amp;$D$2))</f>
        <v/>
      </c>
      <c r="D16" s="20" t="str">
        <f aca="false">IF(A16="","",SUMIFS('Time log'!$J$2:$J$501,'Time log'!$C$2:$C$501,A16,'Time log'!$A$2:$A$501,"&gt;="&amp;$B$2,'Time log'!$A$2:$A$501,"&lt;="&amp;$D$2))</f>
        <v/>
      </c>
      <c r="F16" s="7"/>
      <c r="G16" s="19" t="str">
        <f aca="false">IF(F16="","",SUMIFS('Time log'!$F$2:$F$501,'Time log'!$D$2:$D$501,F16,'Time log'!$A$2:$A$501,"&gt;="&amp;$B$2,'Time log'!$A$2:$A$501,"&lt;="&amp;$D$2))</f>
        <v/>
      </c>
      <c r="H16" s="19" t="str">
        <f aca="false">IF(F16="","",SUMIFS('Time log'!$F$2:$F$501,'Time log'!$D$2:$D$501,F16,'Time log'!$G$2:$G$501,"Yes",'Time log'!$A$2:$A$501,"&gt;="&amp;$B$2,'Time log'!$A$2:$A$501,"&lt;="&amp;$D$2))</f>
        <v/>
      </c>
      <c r="I16" s="20" t="str">
        <f aca="false">IF(F16="","",SUMIFS('Time log'!$J$2:$J$501,'Time log'!$D$2:$D$501,F16,'Time log'!$A$2:$A$501,"&gt;="&amp;$B$2,'Time log'!$A$2:$A$501,"&lt;="&amp;$D$2))</f>
        <v/>
      </c>
      <c r="K16" s="21" t="str">
        <f aca="false">IF(Rates!A6="","",Rates!A6)</f>
        <v/>
      </c>
      <c r="L16" s="19" t="str">
        <f aca="false">IF(K16="","",SUMIFS('Time log'!$F$2:$F$501,'Time log'!$B$2:$B$501,K16,'Time log'!$A$2:$A$501,"&gt;="&amp;$B$2,'Time log'!$A$2:$A$501,"&lt;="&amp;$D$2))</f>
        <v/>
      </c>
      <c r="M16" s="19" t="str">
        <f aca="false">IF(K16="","",SUMIFS('Time log'!$F$2:$F$501,'Time log'!$B$2:$B$501,K16,'Time log'!$G$2:$G$501,"Yes",'Time log'!$A$2:$A$501,"&gt;="&amp;$B$2,'Time log'!$A$2:$A$501,"&lt;="&amp;$D$2))</f>
        <v/>
      </c>
      <c r="N16" s="20" t="str">
        <f aca="false">IF(K16="","",SUMIFS('Time log'!$J$2:$J$501,'Time log'!$B$2:$B$501,K16,'Time log'!$A$2:$A$501,"&gt;="&amp;$B$2,'Time log'!$A$2:$A$501,"&lt;="&amp;$D$2))</f>
        <v/>
      </c>
      <c r="O16" s="22" t="str">
        <f aca="false">IF(K16="","",IFERROR(M16/(INDEX(Rates!$C$2:$C$51,MATCH(K16,Rates!$A$2:$A$51,0))*MAX(1,ROUND(($D$2-$B$2+1)/7,0))),0))</f>
        <v/>
      </c>
    </row>
    <row r="17" customFormat="false" ht="15" hidden="false" customHeight="false" outlineLevel="0" collapsed="false">
      <c r="A17" s="7"/>
      <c r="B17" s="19" t="str">
        <f aca="false">IF(A17="","",SUMIFS('Time log'!$F$2:$F$501,'Time log'!$C$2:$C$501,A17,'Time log'!$A$2:$A$501,"&gt;="&amp;$B$2,'Time log'!$A$2:$A$501,"&lt;="&amp;$D$2))</f>
        <v/>
      </c>
      <c r="C17" s="19" t="str">
        <f aca="false">IF(A17="","",SUMIFS('Time log'!$F$2:$F$501,'Time log'!$C$2:$C$501,A17,'Time log'!$G$2:$G$501,"Yes",'Time log'!$A$2:$A$501,"&gt;="&amp;$B$2,'Time log'!$A$2:$A$501,"&lt;="&amp;$D$2))</f>
        <v/>
      </c>
      <c r="D17" s="20" t="str">
        <f aca="false">IF(A17="","",SUMIFS('Time log'!$J$2:$J$501,'Time log'!$C$2:$C$501,A17,'Time log'!$A$2:$A$501,"&gt;="&amp;$B$2,'Time log'!$A$2:$A$501,"&lt;="&amp;$D$2))</f>
        <v/>
      </c>
      <c r="F17" s="7"/>
      <c r="G17" s="19" t="str">
        <f aca="false">IF(F17="","",SUMIFS('Time log'!$F$2:$F$501,'Time log'!$D$2:$D$501,F17,'Time log'!$A$2:$A$501,"&gt;="&amp;$B$2,'Time log'!$A$2:$A$501,"&lt;="&amp;$D$2))</f>
        <v/>
      </c>
      <c r="H17" s="19" t="str">
        <f aca="false">IF(F17="","",SUMIFS('Time log'!$F$2:$F$501,'Time log'!$D$2:$D$501,F17,'Time log'!$G$2:$G$501,"Yes",'Time log'!$A$2:$A$501,"&gt;="&amp;$B$2,'Time log'!$A$2:$A$501,"&lt;="&amp;$D$2))</f>
        <v/>
      </c>
      <c r="I17" s="20" t="str">
        <f aca="false">IF(F17="","",SUMIFS('Time log'!$J$2:$J$501,'Time log'!$D$2:$D$501,F17,'Time log'!$A$2:$A$501,"&gt;="&amp;$B$2,'Time log'!$A$2:$A$501,"&lt;="&amp;$D$2))</f>
        <v/>
      </c>
      <c r="K17" s="21" t="str">
        <f aca="false">IF(Rates!A7="","",Rates!A7)</f>
        <v/>
      </c>
      <c r="L17" s="19" t="str">
        <f aca="false">IF(K17="","",SUMIFS('Time log'!$F$2:$F$501,'Time log'!$B$2:$B$501,K17,'Time log'!$A$2:$A$501,"&gt;="&amp;$B$2,'Time log'!$A$2:$A$501,"&lt;="&amp;$D$2))</f>
        <v/>
      </c>
      <c r="M17" s="19" t="str">
        <f aca="false">IF(K17="","",SUMIFS('Time log'!$F$2:$F$501,'Time log'!$B$2:$B$501,K17,'Time log'!$G$2:$G$501,"Yes",'Time log'!$A$2:$A$501,"&gt;="&amp;$B$2,'Time log'!$A$2:$A$501,"&lt;="&amp;$D$2))</f>
        <v/>
      </c>
      <c r="N17" s="20" t="str">
        <f aca="false">IF(K17="","",SUMIFS('Time log'!$J$2:$J$501,'Time log'!$B$2:$B$501,K17,'Time log'!$A$2:$A$501,"&gt;="&amp;$B$2,'Time log'!$A$2:$A$501,"&lt;="&amp;$D$2))</f>
        <v/>
      </c>
      <c r="O17" s="22" t="str">
        <f aca="false">IF(K17="","",IFERROR(M17/(INDEX(Rates!$C$2:$C$51,MATCH(K17,Rates!$A$2:$A$51,0))*MAX(1,ROUND(($D$2-$B$2+1)/7,0))),0))</f>
        <v/>
      </c>
    </row>
    <row r="18" customFormat="false" ht="15" hidden="false" customHeight="false" outlineLevel="0" collapsed="false">
      <c r="A18" s="7"/>
      <c r="B18" s="19" t="str">
        <f aca="false">IF(A18="","",SUMIFS('Time log'!$F$2:$F$501,'Time log'!$C$2:$C$501,A18,'Time log'!$A$2:$A$501,"&gt;="&amp;$B$2,'Time log'!$A$2:$A$501,"&lt;="&amp;$D$2))</f>
        <v/>
      </c>
      <c r="C18" s="19" t="str">
        <f aca="false">IF(A18="","",SUMIFS('Time log'!$F$2:$F$501,'Time log'!$C$2:$C$501,A18,'Time log'!$G$2:$G$501,"Yes",'Time log'!$A$2:$A$501,"&gt;="&amp;$B$2,'Time log'!$A$2:$A$501,"&lt;="&amp;$D$2))</f>
        <v/>
      </c>
      <c r="D18" s="20" t="str">
        <f aca="false">IF(A18="","",SUMIFS('Time log'!$J$2:$J$501,'Time log'!$C$2:$C$501,A18,'Time log'!$A$2:$A$501,"&gt;="&amp;$B$2,'Time log'!$A$2:$A$501,"&lt;="&amp;$D$2))</f>
        <v/>
      </c>
      <c r="F18" s="7"/>
      <c r="G18" s="19" t="str">
        <f aca="false">IF(F18="","",SUMIFS('Time log'!$F$2:$F$501,'Time log'!$D$2:$D$501,F18,'Time log'!$A$2:$A$501,"&gt;="&amp;$B$2,'Time log'!$A$2:$A$501,"&lt;="&amp;$D$2))</f>
        <v/>
      </c>
      <c r="H18" s="19" t="str">
        <f aca="false">IF(F18="","",SUMIFS('Time log'!$F$2:$F$501,'Time log'!$D$2:$D$501,F18,'Time log'!$G$2:$G$501,"Yes",'Time log'!$A$2:$A$501,"&gt;="&amp;$B$2,'Time log'!$A$2:$A$501,"&lt;="&amp;$D$2))</f>
        <v/>
      </c>
      <c r="I18" s="20" t="str">
        <f aca="false">IF(F18="","",SUMIFS('Time log'!$J$2:$J$501,'Time log'!$D$2:$D$501,F18,'Time log'!$A$2:$A$501,"&gt;="&amp;$B$2,'Time log'!$A$2:$A$501,"&lt;="&amp;$D$2))</f>
        <v/>
      </c>
      <c r="K18" s="21" t="str">
        <f aca="false">IF(Rates!A8="","",Rates!A8)</f>
        <v/>
      </c>
      <c r="L18" s="19" t="str">
        <f aca="false">IF(K18="","",SUMIFS('Time log'!$F$2:$F$501,'Time log'!$B$2:$B$501,K18,'Time log'!$A$2:$A$501,"&gt;="&amp;$B$2,'Time log'!$A$2:$A$501,"&lt;="&amp;$D$2))</f>
        <v/>
      </c>
      <c r="M18" s="19" t="str">
        <f aca="false">IF(K18="","",SUMIFS('Time log'!$F$2:$F$501,'Time log'!$B$2:$B$501,K18,'Time log'!$G$2:$G$501,"Yes",'Time log'!$A$2:$A$501,"&gt;="&amp;$B$2,'Time log'!$A$2:$A$501,"&lt;="&amp;$D$2))</f>
        <v/>
      </c>
      <c r="N18" s="20" t="str">
        <f aca="false">IF(K18="","",SUMIFS('Time log'!$J$2:$J$501,'Time log'!$B$2:$B$501,K18,'Time log'!$A$2:$A$501,"&gt;="&amp;$B$2,'Time log'!$A$2:$A$501,"&lt;="&amp;$D$2))</f>
        <v/>
      </c>
      <c r="O18" s="22" t="str">
        <f aca="false">IF(K18="","",IFERROR(M18/(INDEX(Rates!$C$2:$C$51,MATCH(K18,Rates!$A$2:$A$51,0))*MAX(1,ROUND(($D$2-$B$2+1)/7,0))),0))</f>
        <v/>
      </c>
    </row>
    <row r="19" customFormat="false" ht="15" hidden="false" customHeight="false" outlineLevel="0" collapsed="false">
      <c r="A19" s="7"/>
      <c r="B19" s="19" t="str">
        <f aca="false">IF(A19="","",SUMIFS('Time log'!$F$2:$F$501,'Time log'!$C$2:$C$501,A19,'Time log'!$A$2:$A$501,"&gt;="&amp;$B$2,'Time log'!$A$2:$A$501,"&lt;="&amp;$D$2))</f>
        <v/>
      </c>
      <c r="C19" s="19" t="str">
        <f aca="false">IF(A19="","",SUMIFS('Time log'!$F$2:$F$501,'Time log'!$C$2:$C$501,A19,'Time log'!$G$2:$G$501,"Yes",'Time log'!$A$2:$A$501,"&gt;="&amp;$B$2,'Time log'!$A$2:$A$501,"&lt;="&amp;$D$2))</f>
        <v/>
      </c>
      <c r="D19" s="20" t="str">
        <f aca="false">IF(A19="","",SUMIFS('Time log'!$J$2:$J$501,'Time log'!$C$2:$C$501,A19,'Time log'!$A$2:$A$501,"&gt;="&amp;$B$2,'Time log'!$A$2:$A$501,"&lt;="&amp;$D$2))</f>
        <v/>
      </c>
      <c r="F19" s="7"/>
      <c r="G19" s="19" t="str">
        <f aca="false">IF(F19="","",SUMIFS('Time log'!$F$2:$F$501,'Time log'!$D$2:$D$501,F19,'Time log'!$A$2:$A$501,"&gt;="&amp;$B$2,'Time log'!$A$2:$A$501,"&lt;="&amp;$D$2))</f>
        <v/>
      </c>
      <c r="H19" s="19" t="str">
        <f aca="false">IF(F19="","",SUMIFS('Time log'!$F$2:$F$501,'Time log'!$D$2:$D$501,F19,'Time log'!$G$2:$G$501,"Yes",'Time log'!$A$2:$A$501,"&gt;="&amp;$B$2,'Time log'!$A$2:$A$501,"&lt;="&amp;$D$2))</f>
        <v/>
      </c>
      <c r="I19" s="20" t="str">
        <f aca="false">IF(F19="","",SUMIFS('Time log'!$J$2:$J$501,'Time log'!$D$2:$D$501,F19,'Time log'!$A$2:$A$501,"&gt;="&amp;$B$2,'Time log'!$A$2:$A$501,"&lt;="&amp;$D$2))</f>
        <v/>
      </c>
      <c r="K19" s="21" t="str">
        <f aca="false">IF(Rates!A9="","",Rates!A9)</f>
        <v/>
      </c>
      <c r="L19" s="19" t="str">
        <f aca="false">IF(K19="","",SUMIFS('Time log'!$F$2:$F$501,'Time log'!$B$2:$B$501,K19,'Time log'!$A$2:$A$501,"&gt;="&amp;$B$2,'Time log'!$A$2:$A$501,"&lt;="&amp;$D$2))</f>
        <v/>
      </c>
      <c r="M19" s="19" t="str">
        <f aca="false">IF(K19="","",SUMIFS('Time log'!$F$2:$F$501,'Time log'!$B$2:$B$501,K19,'Time log'!$G$2:$G$501,"Yes",'Time log'!$A$2:$A$501,"&gt;="&amp;$B$2,'Time log'!$A$2:$A$501,"&lt;="&amp;$D$2))</f>
        <v/>
      </c>
      <c r="N19" s="20" t="str">
        <f aca="false">IF(K19="","",SUMIFS('Time log'!$J$2:$J$501,'Time log'!$B$2:$B$501,K19,'Time log'!$A$2:$A$501,"&gt;="&amp;$B$2,'Time log'!$A$2:$A$501,"&lt;="&amp;$D$2))</f>
        <v/>
      </c>
      <c r="O19" s="22" t="str">
        <f aca="false">IF(K19="","",IFERROR(M19/(INDEX(Rates!$C$2:$C$51,MATCH(K19,Rates!$A$2:$A$51,0))*MAX(1,ROUND(($D$2-$B$2+1)/7,0))),0))</f>
        <v/>
      </c>
    </row>
    <row r="20" customFormat="false" ht="15" hidden="false" customHeight="false" outlineLevel="0" collapsed="false">
      <c r="A20" s="7"/>
      <c r="B20" s="19" t="str">
        <f aca="false">IF(A20="","",SUMIFS('Time log'!$F$2:$F$501,'Time log'!$C$2:$C$501,A20,'Time log'!$A$2:$A$501,"&gt;="&amp;$B$2,'Time log'!$A$2:$A$501,"&lt;="&amp;$D$2))</f>
        <v/>
      </c>
      <c r="C20" s="19" t="str">
        <f aca="false">IF(A20="","",SUMIFS('Time log'!$F$2:$F$501,'Time log'!$C$2:$C$501,A20,'Time log'!$G$2:$G$501,"Yes",'Time log'!$A$2:$A$501,"&gt;="&amp;$B$2,'Time log'!$A$2:$A$501,"&lt;="&amp;$D$2))</f>
        <v/>
      </c>
      <c r="D20" s="20" t="str">
        <f aca="false">IF(A20="","",SUMIFS('Time log'!$J$2:$J$501,'Time log'!$C$2:$C$501,A20,'Time log'!$A$2:$A$501,"&gt;="&amp;$B$2,'Time log'!$A$2:$A$501,"&lt;="&amp;$D$2))</f>
        <v/>
      </c>
      <c r="F20" s="7"/>
      <c r="G20" s="19" t="str">
        <f aca="false">IF(F20="","",SUMIFS('Time log'!$F$2:$F$501,'Time log'!$D$2:$D$501,F20,'Time log'!$A$2:$A$501,"&gt;="&amp;$B$2,'Time log'!$A$2:$A$501,"&lt;="&amp;$D$2))</f>
        <v/>
      </c>
      <c r="H20" s="19" t="str">
        <f aca="false">IF(F20="","",SUMIFS('Time log'!$F$2:$F$501,'Time log'!$D$2:$D$501,F20,'Time log'!$G$2:$G$501,"Yes",'Time log'!$A$2:$A$501,"&gt;="&amp;$B$2,'Time log'!$A$2:$A$501,"&lt;="&amp;$D$2))</f>
        <v/>
      </c>
      <c r="I20" s="20" t="str">
        <f aca="false">IF(F20="","",SUMIFS('Time log'!$J$2:$J$501,'Time log'!$D$2:$D$501,F20,'Time log'!$A$2:$A$501,"&gt;="&amp;$B$2,'Time log'!$A$2:$A$501,"&lt;="&amp;$D$2))</f>
        <v/>
      </c>
      <c r="K20" s="21" t="str">
        <f aca="false">IF(Rates!A10="","",Rates!A10)</f>
        <v/>
      </c>
      <c r="L20" s="19" t="str">
        <f aca="false">IF(K20="","",SUMIFS('Time log'!$F$2:$F$501,'Time log'!$B$2:$B$501,K20,'Time log'!$A$2:$A$501,"&gt;="&amp;$B$2,'Time log'!$A$2:$A$501,"&lt;="&amp;$D$2))</f>
        <v/>
      </c>
      <c r="M20" s="19" t="str">
        <f aca="false">IF(K20="","",SUMIFS('Time log'!$F$2:$F$501,'Time log'!$B$2:$B$501,K20,'Time log'!$G$2:$G$501,"Yes",'Time log'!$A$2:$A$501,"&gt;="&amp;$B$2,'Time log'!$A$2:$A$501,"&lt;="&amp;$D$2))</f>
        <v/>
      </c>
      <c r="N20" s="20" t="str">
        <f aca="false">IF(K20="","",SUMIFS('Time log'!$J$2:$J$501,'Time log'!$B$2:$B$501,K20,'Time log'!$A$2:$A$501,"&gt;="&amp;$B$2,'Time log'!$A$2:$A$501,"&lt;="&amp;$D$2))</f>
        <v/>
      </c>
      <c r="O20" s="22" t="str">
        <f aca="false">IF(K20="","",IFERROR(M20/(INDEX(Rates!$C$2:$C$51,MATCH(K20,Rates!$A$2:$A$51,0))*MAX(1,ROUND(($D$2-$B$2+1)/7,0))),0))</f>
        <v/>
      </c>
    </row>
    <row r="21" customFormat="false" ht="15" hidden="false" customHeight="false" outlineLevel="0" collapsed="false">
      <c r="A21" s="7"/>
      <c r="B21" s="19" t="str">
        <f aca="false">IF(A21="","",SUMIFS('Time log'!$F$2:$F$501,'Time log'!$C$2:$C$501,A21,'Time log'!$A$2:$A$501,"&gt;="&amp;$B$2,'Time log'!$A$2:$A$501,"&lt;="&amp;$D$2))</f>
        <v/>
      </c>
      <c r="C21" s="19" t="str">
        <f aca="false">IF(A21="","",SUMIFS('Time log'!$F$2:$F$501,'Time log'!$C$2:$C$501,A21,'Time log'!$G$2:$G$501,"Yes",'Time log'!$A$2:$A$501,"&gt;="&amp;$B$2,'Time log'!$A$2:$A$501,"&lt;="&amp;$D$2))</f>
        <v/>
      </c>
      <c r="D21" s="20" t="str">
        <f aca="false">IF(A21="","",SUMIFS('Time log'!$J$2:$J$501,'Time log'!$C$2:$C$501,A21,'Time log'!$A$2:$A$501,"&gt;="&amp;$B$2,'Time log'!$A$2:$A$501,"&lt;="&amp;$D$2))</f>
        <v/>
      </c>
      <c r="F21" s="7"/>
      <c r="G21" s="19" t="str">
        <f aca="false">IF(F21="","",SUMIFS('Time log'!$F$2:$F$501,'Time log'!$D$2:$D$501,F21,'Time log'!$A$2:$A$501,"&gt;="&amp;$B$2,'Time log'!$A$2:$A$501,"&lt;="&amp;$D$2))</f>
        <v/>
      </c>
      <c r="H21" s="19" t="str">
        <f aca="false">IF(F21="","",SUMIFS('Time log'!$F$2:$F$501,'Time log'!$D$2:$D$501,F21,'Time log'!$G$2:$G$501,"Yes",'Time log'!$A$2:$A$501,"&gt;="&amp;$B$2,'Time log'!$A$2:$A$501,"&lt;="&amp;$D$2))</f>
        <v/>
      </c>
      <c r="I21" s="20" t="str">
        <f aca="false">IF(F21="","",SUMIFS('Time log'!$J$2:$J$501,'Time log'!$D$2:$D$501,F21,'Time log'!$A$2:$A$501,"&gt;="&amp;$B$2,'Time log'!$A$2:$A$501,"&lt;="&amp;$D$2))</f>
        <v/>
      </c>
      <c r="K21" s="21" t="str">
        <f aca="false">IF(Rates!A11="","",Rates!A11)</f>
        <v/>
      </c>
      <c r="L21" s="19" t="str">
        <f aca="false">IF(K21="","",SUMIFS('Time log'!$F$2:$F$501,'Time log'!$B$2:$B$501,K21,'Time log'!$A$2:$A$501,"&gt;="&amp;$B$2,'Time log'!$A$2:$A$501,"&lt;="&amp;$D$2))</f>
        <v/>
      </c>
      <c r="M21" s="19" t="str">
        <f aca="false">IF(K21="","",SUMIFS('Time log'!$F$2:$F$501,'Time log'!$B$2:$B$501,K21,'Time log'!$G$2:$G$501,"Yes",'Time log'!$A$2:$A$501,"&gt;="&amp;$B$2,'Time log'!$A$2:$A$501,"&lt;="&amp;$D$2))</f>
        <v/>
      </c>
      <c r="N21" s="20" t="str">
        <f aca="false">IF(K21="","",SUMIFS('Time log'!$J$2:$J$501,'Time log'!$B$2:$B$501,K21,'Time log'!$A$2:$A$501,"&gt;="&amp;$B$2,'Time log'!$A$2:$A$501,"&lt;="&amp;$D$2))</f>
        <v/>
      </c>
      <c r="O21" s="22" t="str">
        <f aca="false">IF(K21="","",IFERROR(M21/(INDEX(Rates!$C$2:$C$51,MATCH(K21,Rates!$A$2:$A$51,0))*MAX(1,ROUND(($D$2-$B$2+1)/7,0))),0))</f>
        <v/>
      </c>
    </row>
    <row r="22" customFormat="false" ht="15" hidden="false" customHeight="false" outlineLevel="0" collapsed="false">
      <c r="A22" s="7"/>
      <c r="B22" s="19" t="str">
        <f aca="false">IF(A22="","",SUMIFS('Time log'!$F$2:$F$501,'Time log'!$C$2:$C$501,A22,'Time log'!$A$2:$A$501,"&gt;="&amp;$B$2,'Time log'!$A$2:$A$501,"&lt;="&amp;$D$2))</f>
        <v/>
      </c>
      <c r="C22" s="19" t="str">
        <f aca="false">IF(A22="","",SUMIFS('Time log'!$F$2:$F$501,'Time log'!$C$2:$C$501,A22,'Time log'!$G$2:$G$501,"Yes",'Time log'!$A$2:$A$501,"&gt;="&amp;$B$2,'Time log'!$A$2:$A$501,"&lt;="&amp;$D$2))</f>
        <v/>
      </c>
      <c r="D22" s="20" t="str">
        <f aca="false">IF(A22="","",SUMIFS('Time log'!$J$2:$J$501,'Time log'!$C$2:$C$501,A22,'Time log'!$A$2:$A$501,"&gt;="&amp;$B$2,'Time log'!$A$2:$A$501,"&lt;="&amp;$D$2))</f>
        <v/>
      </c>
      <c r="F22" s="7"/>
      <c r="G22" s="19" t="str">
        <f aca="false">IF(F22="","",SUMIFS('Time log'!$F$2:$F$501,'Time log'!$D$2:$D$501,F22,'Time log'!$A$2:$A$501,"&gt;="&amp;$B$2,'Time log'!$A$2:$A$501,"&lt;="&amp;$D$2))</f>
        <v/>
      </c>
      <c r="H22" s="19" t="str">
        <f aca="false">IF(F22="","",SUMIFS('Time log'!$F$2:$F$501,'Time log'!$D$2:$D$501,F22,'Time log'!$G$2:$G$501,"Yes",'Time log'!$A$2:$A$501,"&gt;="&amp;$B$2,'Time log'!$A$2:$A$501,"&lt;="&amp;$D$2))</f>
        <v/>
      </c>
      <c r="I22" s="20" t="str">
        <f aca="false">IF(F22="","",SUMIFS('Time log'!$J$2:$J$501,'Time log'!$D$2:$D$501,F22,'Time log'!$A$2:$A$501,"&gt;="&amp;$B$2,'Time log'!$A$2:$A$501,"&lt;="&amp;$D$2))</f>
        <v/>
      </c>
      <c r="K22" s="21" t="str">
        <f aca="false">IF(Rates!A12="","",Rates!A12)</f>
        <v/>
      </c>
      <c r="L22" s="19" t="str">
        <f aca="false">IF(K22="","",SUMIFS('Time log'!$F$2:$F$501,'Time log'!$B$2:$B$501,K22,'Time log'!$A$2:$A$501,"&gt;="&amp;$B$2,'Time log'!$A$2:$A$501,"&lt;="&amp;$D$2))</f>
        <v/>
      </c>
      <c r="M22" s="19" t="str">
        <f aca="false">IF(K22="","",SUMIFS('Time log'!$F$2:$F$501,'Time log'!$B$2:$B$501,K22,'Time log'!$G$2:$G$501,"Yes",'Time log'!$A$2:$A$501,"&gt;="&amp;$B$2,'Time log'!$A$2:$A$501,"&lt;="&amp;$D$2))</f>
        <v/>
      </c>
      <c r="N22" s="20" t="str">
        <f aca="false">IF(K22="","",SUMIFS('Time log'!$J$2:$J$501,'Time log'!$B$2:$B$501,K22,'Time log'!$A$2:$A$501,"&gt;="&amp;$B$2,'Time log'!$A$2:$A$501,"&lt;="&amp;$D$2))</f>
        <v/>
      </c>
      <c r="O22" s="22" t="str">
        <f aca="false">IF(K22="","",IFERROR(M22/(INDEX(Rates!$C$2:$C$51,MATCH(K22,Rates!$A$2:$A$51,0))*MAX(1,ROUND(($D$2-$B$2+1)/7,0))),0))</f>
        <v/>
      </c>
    </row>
    <row r="23" customFormat="false" ht="15" hidden="false" customHeight="false" outlineLevel="0" collapsed="false">
      <c r="A23" s="7"/>
      <c r="B23" s="19" t="str">
        <f aca="false">IF(A23="","",SUMIFS('Time log'!$F$2:$F$501,'Time log'!$C$2:$C$501,A23,'Time log'!$A$2:$A$501,"&gt;="&amp;$B$2,'Time log'!$A$2:$A$501,"&lt;="&amp;$D$2))</f>
        <v/>
      </c>
      <c r="C23" s="19" t="str">
        <f aca="false">IF(A23="","",SUMIFS('Time log'!$F$2:$F$501,'Time log'!$C$2:$C$501,A23,'Time log'!$G$2:$G$501,"Yes",'Time log'!$A$2:$A$501,"&gt;="&amp;$B$2,'Time log'!$A$2:$A$501,"&lt;="&amp;$D$2))</f>
        <v/>
      </c>
      <c r="D23" s="20" t="str">
        <f aca="false">IF(A23="","",SUMIFS('Time log'!$J$2:$J$501,'Time log'!$C$2:$C$501,A23,'Time log'!$A$2:$A$501,"&gt;="&amp;$B$2,'Time log'!$A$2:$A$501,"&lt;="&amp;$D$2))</f>
        <v/>
      </c>
      <c r="F23" s="7"/>
      <c r="G23" s="19" t="str">
        <f aca="false">IF(F23="","",SUMIFS('Time log'!$F$2:$F$501,'Time log'!$D$2:$D$501,F23,'Time log'!$A$2:$A$501,"&gt;="&amp;$B$2,'Time log'!$A$2:$A$501,"&lt;="&amp;$D$2))</f>
        <v/>
      </c>
      <c r="H23" s="19" t="str">
        <f aca="false">IF(F23="","",SUMIFS('Time log'!$F$2:$F$501,'Time log'!$D$2:$D$501,F23,'Time log'!$G$2:$G$501,"Yes",'Time log'!$A$2:$A$501,"&gt;="&amp;$B$2,'Time log'!$A$2:$A$501,"&lt;="&amp;$D$2))</f>
        <v/>
      </c>
      <c r="I23" s="20" t="str">
        <f aca="false">IF(F23="","",SUMIFS('Time log'!$J$2:$J$501,'Time log'!$D$2:$D$501,F23,'Time log'!$A$2:$A$501,"&gt;="&amp;$B$2,'Time log'!$A$2:$A$501,"&lt;="&amp;$D$2))</f>
        <v/>
      </c>
      <c r="K23" s="21" t="str">
        <f aca="false">IF(Rates!A13="","",Rates!A13)</f>
        <v/>
      </c>
      <c r="L23" s="19" t="str">
        <f aca="false">IF(K23="","",SUMIFS('Time log'!$F$2:$F$501,'Time log'!$B$2:$B$501,K23,'Time log'!$A$2:$A$501,"&gt;="&amp;$B$2,'Time log'!$A$2:$A$501,"&lt;="&amp;$D$2))</f>
        <v/>
      </c>
      <c r="M23" s="19" t="str">
        <f aca="false">IF(K23="","",SUMIFS('Time log'!$F$2:$F$501,'Time log'!$B$2:$B$501,K23,'Time log'!$G$2:$G$501,"Yes",'Time log'!$A$2:$A$501,"&gt;="&amp;$B$2,'Time log'!$A$2:$A$501,"&lt;="&amp;$D$2))</f>
        <v/>
      </c>
      <c r="N23" s="20" t="str">
        <f aca="false">IF(K23="","",SUMIFS('Time log'!$J$2:$J$501,'Time log'!$B$2:$B$501,K23,'Time log'!$A$2:$A$501,"&gt;="&amp;$B$2,'Time log'!$A$2:$A$501,"&lt;="&amp;$D$2))</f>
        <v/>
      </c>
      <c r="O23" s="22" t="str">
        <f aca="false">IF(K23="","",IFERROR(M23/(INDEX(Rates!$C$2:$C$51,MATCH(K23,Rates!$A$2:$A$51,0))*MAX(1,ROUND(($D$2-$B$2+1)/7,0))),0))</f>
        <v/>
      </c>
    </row>
    <row r="24" customFormat="false" ht="15" hidden="false" customHeight="false" outlineLevel="0" collapsed="false">
      <c r="A24" s="7"/>
      <c r="B24" s="19" t="str">
        <f aca="false">IF(A24="","",SUMIFS('Time log'!$F$2:$F$501,'Time log'!$C$2:$C$501,A24,'Time log'!$A$2:$A$501,"&gt;="&amp;$B$2,'Time log'!$A$2:$A$501,"&lt;="&amp;$D$2))</f>
        <v/>
      </c>
      <c r="C24" s="19" t="str">
        <f aca="false">IF(A24="","",SUMIFS('Time log'!$F$2:$F$501,'Time log'!$C$2:$C$501,A24,'Time log'!$G$2:$G$501,"Yes",'Time log'!$A$2:$A$501,"&gt;="&amp;$B$2,'Time log'!$A$2:$A$501,"&lt;="&amp;$D$2))</f>
        <v/>
      </c>
      <c r="D24" s="20" t="str">
        <f aca="false">IF(A24="","",SUMIFS('Time log'!$J$2:$J$501,'Time log'!$C$2:$C$501,A24,'Time log'!$A$2:$A$501,"&gt;="&amp;$B$2,'Time log'!$A$2:$A$501,"&lt;="&amp;$D$2))</f>
        <v/>
      </c>
      <c r="F24" s="7"/>
      <c r="G24" s="19" t="str">
        <f aca="false">IF(F24="","",SUMIFS('Time log'!$F$2:$F$501,'Time log'!$D$2:$D$501,F24,'Time log'!$A$2:$A$501,"&gt;="&amp;$B$2,'Time log'!$A$2:$A$501,"&lt;="&amp;$D$2))</f>
        <v/>
      </c>
      <c r="H24" s="19" t="str">
        <f aca="false">IF(F24="","",SUMIFS('Time log'!$F$2:$F$501,'Time log'!$D$2:$D$501,F24,'Time log'!$G$2:$G$501,"Yes",'Time log'!$A$2:$A$501,"&gt;="&amp;$B$2,'Time log'!$A$2:$A$501,"&lt;="&amp;$D$2))</f>
        <v/>
      </c>
      <c r="I24" s="20" t="str">
        <f aca="false">IF(F24="","",SUMIFS('Time log'!$J$2:$J$501,'Time log'!$D$2:$D$501,F24,'Time log'!$A$2:$A$501,"&gt;="&amp;$B$2,'Time log'!$A$2:$A$501,"&lt;="&amp;$D$2))</f>
        <v/>
      </c>
      <c r="K24" s="21" t="str">
        <f aca="false">IF(Rates!A14="","",Rates!A14)</f>
        <v/>
      </c>
      <c r="L24" s="19" t="str">
        <f aca="false">IF(K24="","",SUMIFS('Time log'!$F$2:$F$501,'Time log'!$B$2:$B$501,K24,'Time log'!$A$2:$A$501,"&gt;="&amp;$B$2,'Time log'!$A$2:$A$501,"&lt;="&amp;$D$2))</f>
        <v/>
      </c>
      <c r="M24" s="19" t="str">
        <f aca="false">IF(K24="","",SUMIFS('Time log'!$F$2:$F$501,'Time log'!$B$2:$B$501,K24,'Time log'!$G$2:$G$501,"Yes",'Time log'!$A$2:$A$501,"&gt;="&amp;$B$2,'Time log'!$A$2:$A$501,"&lt;="&amp;$D$2))</f>
        <v/>
      </c>
      <c r="N24" s="20" t="str">
        <f aca="false">IF(K24="","",SUMIFS('Time log'!$J$2:$J$501,'Time log'!$B$2:$B$501,K24,'Time log'!$A$2:$A$501,"&gt;="&amp;$B$2,'Time log'!$A$2:$A$501,"&lt;="&amp;$D$2))</f>
        <v/>
      </c>
      <c r="O24" s="22" t="str">
        <f aca="false">IF(K24="","",IFERROR(M24/(INDEX(Rates!$C$2:$C$51,MATCH(K24,Rates!$A$2:$A$51,0))*MAX(1,ROUND(($D$2-$B$2+1)/7,0))),0))</f>
        <v/>
      </c>
    </row>
    <row r="25" customFormat="false" ht="15" hidden="false" customHeight="false" outlineLevel="0" collapsed="false">
      <c r="A25" s="7"/>
      <c r="B25" s="19" t="str">
        <f aca="false">IF(A25="","",SUMIFS('Time log'!$F$2:$F$501,'Time log'!$C$2:$C$501,A25,'Time log'!$A$2:$A$501,"&gt;="&amp;$B$2,'Time log'!$A$2:$A$501,"&lt;="&amp;$D$2))</f>
        <v/>
      </c>
      <c r="C25" s="19" t="str">
        <f aca="false">IF(A25="","",SUMIFS('Time log'!$F$2:$F$501,'Time log'!$C$2:$C$501,A25,'Time log'!$G$2:$G$501,"Yes",'Time log'!$A$2:$A$501,"&gt;="&amp;$B$2,'Time log'!$A$2:$A$501,"&lt;="&amp;$D$2))</f>
        <v/>
      </c>
      <c r="D25" s="20" t="str">
        <f aca="false">IF(A25="","",SUMIFS('Time log'!$J$2:$J$501,'Time log'!$C$2:$C$501,A25,'Time log'!$A$2:$A$501,"&gt;="&amp;$B$2,'Time log'!$A$2:$A$501,"&lt;="&amp;$D$2))</f>
        <v/>
      </c>
      <c r="F25" s="7"/>
      <c r="G25" s="19" t="str">
        <f aca="false">IF(F25="","",SUMIFS('Time log'!$F$2:$F$501,'Time log'!$D$2:$D$501,F25,'Time log'!$A$2:$A$501,"&gt;="&amp;$B$2,'Time log'!$A$2:$A$501,"&lt;="&amp;$D$2))</f>
        <v/>
      </c>
      <c r="H25" s="19" t="str">
        <f aca="false">IF(F25="","",SUMIFS('Time log'!$F$2:$F$501,'Time log'!$D$2:$D$501,F25,'Time log'!$G$2:$G$501,"Yes",'Time log'!$A$2:$A$501,"&gt;="&amp;$B$2,'Time log'!$A$2:$A$501,"&lt;="&amp;$D$2))</f>
        <v/>
      </c>
      <c r="I25" s="20" t="str">
        <f aca="false">IF(F25="","",SUMIFS('Time log'!$J$2:$J$501,'Time log'!$D$2:$D$501,F25,'Time log'!$A$2:$A$501,"&gt;="&amp;$B$2,'Time log'!$A$2:$A$501,"&lt;="&amp;$D$2))</f>
        <v/>
      </c>
      <c r="K25" s="21" t="str">
        <f aca="false">IF(Rates!A15="","",Rates!A15)</f>
        <v/>
      </c>
      <c r="L25" s="19" t="str">
        <f aca="false">IF(K25="","",SUMIFS('Time log'!$F$2:$F$501,'Time log'!$B$2:$B$501,K25,'Time log'!$A$2:$A$501,"&gt;="&amp;$B$2,'Time log'!$A$2:$A$501,"&lt;="&amp;$D$2))</f>
        <v/>
      </c>
      <c r="M25" s="19" t="str">
        <f aca="false">IF(K25="","",SUMIFS('Time log'!$F$2:$F$501,'Time log'!$B$2:$B$501,K25,'Time log'!$G$2:$G$501,"Yes",'Time log'!$A$2:$A$501,"&gt;="&amp;$B$2,'Time log'!$A$2:$A$501,"&lt;="&amp;$D$2))</f>
        <v/>
      </c>
      <c r="N25" s="20" t="str">
        <f aca="false">IF(K25="","",SUMIFS('Time log'!$J$2:$J$501,'Time log'!$B$2:$B$501,K25,'Time log'!$A$2:$A$501,"&gt;="&amp;$B$2,'Time log'!$A$2:$A$501,"&lt;="&amp;$D$2))</f>
        <v/>
      </c>
      <c r="O25" s="22" t="str">
        <f aca="false">IF(K25="","",IFERROR(M25/(INDEX(Rates!$C$2:$C$51,MATCH(K25,Rates!$A$2:$A$51,0))*MAX(1,ROUND(($D$2-$B$2+1)/7,0))),0))</f>
        <v/>
      </c>
    </row>
    <row r="26" customFormat="false" ht="15" hidden="false" customHeight="false" outlineLevel="0" collapsed="false">
      <c r="A26" s="7"/>
      <c r="B26" s="19" t="str">
        <f aca="false">IF(A26="","",SUMIFS('Time log'!$F$2:$F$501,'Time log'!$C$2:$C$501,A26,'Time log'!$A$2:$A$501,"&gt;="&amp;$B$2,'Time log'!$A$2:$A$501,"&lt;="&amp;$D$2))</f>
        <v/>
      </c>
      <c r="C26" s="19" t="str">
        <f aca="false">IF(A26="","",SUMIFS('Time log'!$F$2:$F$501,'Time log'!$C$2:$C$501,A26,'Time log'!$G$2:$G$501,"Yes",'Time log'!$A$2:$A$501,"&gt;="&amp;$B$2,'Time log'!$A$2:$A$501,"&lt;="&amp;$D$2))</f>
        <v/>
      </c>
      <c r="D26" s="20" t="str">
        <f aca="false">IF(A26="","",SUMIFS('Time log'!$J$2:$J$501,'Time log'!$C$2:$C$501,A26,'Time log'!$A$2:$A$501,"&gt;="&amp;$B$2,'Time log'!$A$2:$A$501,"&lt;="&amp;$D$2))</f>
        <v/>
      </c>
      <c r="F26" s="7"/>
      <c r="G26" s="19" t="str">
        <f aca="false">IF(F26="","",SUMIFS('Time log'!$F$2:$F$501,'Time log'!$D$2:$D$501,F26,'Time log'!$A$2:$A$501,"&gt;="&amp;$B$2,'Time log'!$A$2:$A$501,"&lt;="&amp;$D$2))</f>
        <v/>
      </c>
      <c r="H26" s="19" t="str">
        <f aca="false">IF(F26="","",SUMIFS('Time log'!$F$2:$F$501,'Time log'!$D$2:$D$501,F26,'Time log'!$G$2:$G$501,"Yes",'Time log'!$A$2:$A$501,"&gt;="&amp;$B$2,'Time log'!$A$2:$A$501,"&lt;="&amp;$D$2))</f>
        <v/>
      </c>
      <c r="I26" s="20" t="str">
        <f aca="false">IF(F26="","",SUMIFS('Time log'!$J$2:$J$501,'Time log'!$D$2:$D$501,F26,'Time log'!$A$2:$A$501,"&gt;="&amp;$B$2,'Time log'!$A$2:$A$501,"&lt;="&amp;$D$2))</f>
        <v/>
      </c>
      <c r="K26" s="21" t="str">
        <f aca="false">IF(Rates!A16="","",Rates!A16)</f>
        <v/>
      </c>
      <c r="L26" s="19" t="str">
        <f aca="false">IF(K26="","",SUMIFS('Time log'!$F$2:$F$501,'Time log'!$B$2:$B$501,K26,'Time log'!$A$2:$A$501,"&gt;="&amp;$B$2,'Time log'!$A$2:$A$501,"&lt;="&amp;$D$2))</f>
        <v/>
      </c>
      <c r="M26" s="19" t="str">
        <f aca="false">IF(K26="","",SUMIFS('Time log'!$F$2:$F$501,'Time log'!$B$2:$B$501,K26,'Time log'!$G$2:$G$501,"Yes",'Time log'!$A$2:$A$501,"&gt;="&amp;$B$2,'Time log'!$A$2:$A$501,"&lt;="&amp;$D$2))</f>
        <v/>
      </c>
      <c r="N26" s="20" t="str">
        <f aca="false">IF(K26="","",SUMIFS('Time log'!$J$2:$J$501,'Time log'!$B$2:$B$501,K26,'Time log'!$A$2:$A$501,"&gt;="&amp;$B$2,'Time log'!$A$2:$A$501,"&lt;="&amp;$D$2))</f>
        <v/>
      </c>
      <c r="O26" s="22" t="str">
        <f aca="false">IF(K26="","",IFERROR(M26/(INDEX(Rates!$C$2:$C$51,MATCH(K26,Rates!$A$2:$A$51,0))*MAX(1,ROUND(($D$2-$B$2+1)/7,0))),0))</f>
        <v/>
      </c>
    </row>
    <row r="27" customFormat="false" ht="15" hidden="false" customHeight="false" outlineLevel="0" collapsed="false">
      <c r="A27" s="7"/>
      <c r="B27" s="19" t="str">
        <f aca="false">IF(A27="","",SUMIFS('Time log'!$F$2:$F$501,'Time log'!$C$2:$C$501,A27,'Time log'!$A$2:$A$501,"&gt;="&amp;$B$2,'Time log'!$A$2:$A$501,"&lt;="&amp;$D$2))</f>
        <v/>
      </c>
      <c r="C27" s="19" t="str">
        <f aca="false">IF(A27="","",SUMIFS('Time log'!$F$2:$F$501,'Time log'!$C$2:$C$501,A27,'Time log'!$G$2:$G$501,"Yes",'Time log'!$A$2:$A$501,"&gt;="&amp;$B$2,'Time log'!$A$2:$A$501,"&lt;="&amp;$D$2))</f>
        <v/>
      </c>
      <c r="D27" s="20" t="str">
        <f aca="false">IF(A27="","",SUMIFS('Time log'!$J$2:$J$501,'Time log'!$C$2:$C$501,A27,'Time log'!$A$2:$A$501,"&gt;="&amp;$B$2,'Time log'!$A$2:$A$501,"&lt;="&amp;$D$2))</f>
        <v/>
      </c>
      <c r="F27" s="7"/>
      <c r="G27" s="19" t="str">
        <f aca="false">IF(F27="","",SUMIFS('Time log'!$F$2:$F$501,'Time log'!$D$2:$D$501,F27,'Time log'!$A$2:$A$501,"&gt;="&amp;$B$2,'Time log'!$A$2:$A$501,"&lt;="&amp;$D$2))</f>
        <v/>
      </c>
      <c r="H27" s="19" t="str">
        <f aca="false">IF(F27="","",SUMIFS('Time log'!$F$2:$F$501,'Time log'!$D$2:$D$501,F27,'Time log'!$G$2:$G$501,"Yes",'Time log'!$A$2:$A$501,"&gt;="&amp;$B$2,'Time log'!$A$2:$A$501,"&lt;="&amp;$D$2))</f>
        <v/>
      </c>
      <c r="I27" s="20" t="str">
        <f aca="false">IF(F27="","",SUMIFS('Time log'!$J$2:$J$501,'Time log'!$D$2:$D$501,F27,'Time log'!$A$2:$A$501,"&gt;="&amp;$B$2,'Time log'!$A$2:$A$501,"&lt;="&amp;$D$2))</f>
        <v/>
      </c>
      <c r="K27" s="21" t="str">
        <f aca="false">IF(Rates!A17="","",Rates!A17)</f>
        <v/>
      </c>
      <c r="L27" s="19" t="str">
        <f aca="false">IF(K27="","",SUMIFS('Time log'!$F$2:$F$501,'Time log'!$B$2:$B$501,K27,'Time log'!$A$2:$A$501,"&gt;="&amp;$B$2,'Time log'!$A$2:$A$501,"&lt;="&amp;$D$2))</f>
        <v/>
      </c>
      <c r="M27" s="19" t="str">
        <f aca="false">IF(K27="","",SUMIFS('Time log'!$F$2:$F$501,'Time log'!$B$2:$B$501,K27,'Time log'!$G$2:$G$501,"Yes",'Time log'!$A$2:$A$501,"&gt;="&amp;$B$2,'Time log'!$A$2:$A$501,"&lt;="&amp;$D$2))</f>
        <v/>
      </c>
      <c r="N27" s="20" t="str">
        <f aca="false">IF(K27="","",SUMIFS('Time log'!$J$2:$J$501,'Time log'!$B$2:$B$501,K27,'Time log'!$A$2:$A$501,"&gt;="&amp;$B$2,'Time log'!$A$2:$A$501,"&lt;="&amp;$D$2))</f>
        <v/>
      </c>
      <c r="O27" s="22" t="str">
        <f aca="false">IF(K27="","",IFERROR(M27/(INDEX(Rates!$C$2:$C$51,MATCH(K27,Rates!$A$2:$A$51,0))*MAX(1,ROUND(($D$2-$B$2+1)/7,0))),0))</f>
        <v/>
      </c>
    </row>
    <row r="28" customFormat="false" ht="15" hidden="false" customHeight="false" outlineLevel="0" collapsed="false">
      <c r="A28" s="7"/>
      <c r="B28" s="19" t="str">
        <f aca="false">IF(A28="","",SUMIFS('Time log'!$F$2:$F$501,'Time log'!$C$2:$C$501,A28,'Time log'!$A$2:$A$501,"&gt;="&amp;$B$2,'Time log'!$A$2:$A$501,"&lt;="&amp;$D$2))</f>
        <v/>
      </c>
      <c r="C28" s="19" t="str">
        <f aca="false">IF(A28="","",SUMIFS('Time log'!$F$2:$F$501,'Time log'!$C$2:$C$501,A28,'Time log'!$G$2:$G$501,"Yes",'Time log'!$A$2:$A$501,"&gt;="&amp;$B$2,'Time log'!$A$2:$A$501,"&lt;="&amp;$D$2))</f>
        <v/>
      </c>
      <c r="D28" s="20" t="str">
        <f aca="false">IF(A28="","",SUMIFS('Time log'!$J$2:$J$501,'Time log'!$C$2:$C$501,A28,'Time log'!$A$2:$A$501,"&gt;="&amp;$B$2,'Time log'!$A$2:$A$501,"&lt;="&amp;$D$2))</f>
        <v/>
      </c>
      <c r="F28" s="7"/>
      <c r="G28" s="19" t="str">
        <f aca="false">IF(F28="","",SUMIFS('Time log'!$F$2:$F$501,'Time log'!$D$2:$D$501,F28,'Time log'!$A$2:$A$501,"&gt;="&amp;$B$2,'Time log'!$A$2:$A$501,"&lt;="&amp;$D$2))</f>
        <v/>
      </c>
      <c r="H28" s="19" t="str">
        <f aca="false">IF(F28="","",SUMIFS('Time log'!$F$2:$F$501,'Time log'!$D$2:$D$501,F28,'Time log'!$G$2:$G$501,"Yes",'Time log'!$A$2:$A$501,"&gt;="&amp;$B$2,'Time log'!$A$2:$A$501,"&lt;="&amp;$D$2))</f>
        <v/>
      </c>
      <c r="I28" s="20" t="str">
        <f aca="false">IF(F28="","",SUMIFS('Time log'!$J$2:$J$501,'Time log'!$D$2:$D$501,F28,'Time log'!$A$2:$A$501,"&gt;="&amp;$B$2,'Time log'!$A$2:$A$501,"&lt;="&amp;$D$2))</f>
        <v/>
      </c>
      <c r="K28" s="21" t="str">
        <f aca="false">IF(Rates!A18="","",Rates!A18)</f>
        <v/>
      </c>
      <c r="L28" s="19" t="str">
        <f aca="false">IF(K28="","",SUMIFS('Time log'!$F$2:$F$501,'Time log'!$B$2:$B$501,K28,'Time log'!$A$2:$A$501,"&gt;="&amp;$B$2,'Time log'!$A$2:$A$501,"&lt;="&amp;$D$2))</f>
        <v/>
      </c>
      <c r="M28" s="19" t="str">
        <f aca="false">IF(K28="","",SUMIFS('Time log'!$F$2:$F$501,'Time log'!$B$2:$B$501,K28,'Time log'!$G$2:$G$501,"Yes",'Time log'!$A$2:$A$501,"&gt;="&amp;$B$2,'Time log'!$A$2:$A$501,"&lt;="&amp;$D$2))</f>
        <v/>
      </c>
      <c r="N28" s="20" t="str">
        <f aca="false">IF(K28="","",SUMIFS('Time log'!$J$2:$J$501,'Time log'!$B$2:$B$501,K28,'Time log'!$A$2:$A$501,"&gt;="&amp;$B$2,'Time log'!$A$2:$A$501,"&lt;="&amp;$D$2))</f>
        <v/>
      </c>
      <c r="O28" s="22" t="str">
        <f aca="false">IF(K28="","",IFERROR(M28/(INDEX(Rates!$C$2:$C$51,MATCH(K28,Rates!$A$2:$A$51,0))*MAX(1,ROUND(($D$2-$B$2+1)/7,0))),0))</f>
        <v/>
      </c>
    </row>
    <row r="29" customFormat="false" ht="15" hidden="false" customHeight="false" outlineLevel="0" collapsed="false">
      <c r="A29" s="7"/>
      <c r="B29" s="19" t="str">
        <f aca="false">IF(A29="","",SUMIFS('Time log'!$F$2:$F$501,'Time log'!$C$2:$C$501,A29,'Time log'!$A$2:$A$501,"&gt;="&amp;$B$2,'Time log'!$A$2:$A$501,"&lt;="&amp;$D$2))</f>
        <v/>
      </c>
      <c r="C29" s="19" t="str">
        <f aca="false">IF(A29="","",SUMIFS('Time log'!$F$2:$F$501,'Time log'!$C$2:$C$501,A29,'Time log'!$G$2:$G$501,"Yes",'Time log'!$A$2:$A$501,"&gt;="&amp;$B$2,'Time log'!$A$2:$A$501,"&lt;="&amp;$D$2))</f>
        <v/>
      </c>
      <c r="D29" s="20" t="str">
        <f aca="false">IF(A29="","",SUMIFS('Time log'!$J$2:$J$501,'Time log'!$C$2:$C$501,A29,'Time log'!$A$2:$A$501,"&gt;="&amp;$B$2,'Time log'!$A$2:$A$501,"&lt;="&amp;$D$2))</f>
        <v/>
      </c>
      <c r="F29" s="7"/>
      <c r="G29" s="19" t="str">
        <f aca="false">IF(F29="","",SUMIFS('Time log'!$F$2:$F$501,'Time log'!$D$2:$D$501,F29,'Time log'!$A$2:$A$501,"&gt;="&amp;$B$2,'Time log'!$A$2:$A$501,"&lt;="&amp;$D$2))</f>
        <v/>
      </c>
      <c r="H29" s="19" t="str">
        <f aca="false">IF(F29="","",SUMIFS('Time log'!$F$2:$F$501,'Time log'!$D$2:$D$501,F29,'Time log'!$G$2:$G$501,"Yes",'Time log'!$A$2:$A$501,"&gt;="&amp;$B$2,'Time log'!$A$2:$A$501,"&lt;="&amp;$D$2))</f>
        <v/>
      </c>
      <c r="I29" s="20" t="str">
        <f aca="false">IF(F29="","",SUMIFS('Time log'!$J$2:$J$501,'Time log'!$D$2:$D$501,F29,'Time log'!$A$2:$A$501,"&gt;="&amp;$B$2,'Time log'!$A$2:$A$501,"&lt;="&amp;$D$2))</f>
        <v/>
      </c>
      <c r="K29" s="21" t="str">
        <f aca="false">IF(Rates!A19="","",Rates!A19)</f>
        <v/>
      </c>
      <c r="L29" s="19" t="str">
        <f aca="false">IF(K29="","",SUMIFS('Time log'!$F$2:$F$501,'Time log'!$B$2:$B$501,K29,'Time log'!$A$2:$A$501,"&gt;="&amp;$B$2,'Time log'!$A$2:$A$501,"&lt;="&amp;$D$2))</f>
        <v/>
      </c>
      <c r="M29" s="19" t="str">
        <f aca="false">IF(K29="","",SUMIFS('Time log'!$F$2:$F$501,'Time log'!$B$2:$B$501,K29,'Time log'!$G$2:$G$501,"Yes",'Time log'!$A$2:$A$501,"&gt;="&amp;$B$2,'Time log'!$A$2:$A$501,"&lt;="&amp;$D$2))</f>
        <v/>
      </c>
      <c r="N29" s="20" t="str">
        <f aca="false">IF(K29="","",SUMIFS('Time log'!$J$2:$J$501,'Time log'!$B$2:$B$501,K29,'Time log'!$A$2:$A$501,"&gt;="&amp;$B$2,'Time log'!$A$2:$A$501,"&lt;="&amp;$D$2))</f>
        <v/>
      </c>
      <c r="O29" s="22" t="str">
        <f aca="false">IF(K29="","",IFERROR(M29/(INDEX(Rates!$C$2:$C$51,MATCH(K29,Rates!$A$2:$A$51,0))*MAX(1,ROUND(($D$2-$B$2+1)/7,0))),0))</f>
        <v/>
      </c>
    </row>
    <row r="30" customFormat="false" ht="15" hidden="false" customHeight="false" outlineLevel="0" collapsed="false">
      <c r="A30" s="7"/>
      <c r="B30" s="19" t="str">
        <f aca="false">IF(A30="","",SUMIFS('Time log'!$F$2:$F$501,'Time log'!$C$2:$C$501,A30,'Time log'!$A$2:$A$501,"&gt;="&amp;$B$2,'Time log'!$A$2:$A$501,"&lt;="&amp;$D$2))</f>
        <v/>
      </c>
      <c r="C30" s="19" t="str">
        <f aca="false">IF(A30="","",SUMIFS('Time log'!$F$2:$F$501,'Time log'!$C$2:$C$501,A30,'Time log'!$G$2:$G$501,"Yes",'Time log'!$A$2:$A$501,"&gt;="&amp;$B$2,'Time log'!$A$2:$A$501,"&lt;="&amp;$D$2))</f>
        <v/>
      </c>
      <c r="D30" s="20" t="str">
        <f aca="false">IF(A30="","",SUMIFS('Time log'!$J$2:$J$501,'Time log'!$C$2:$C$501,A30,'Time log'!$A$2:$A$501,"&gt;="&amp;$B$2,'Time log'!$A$2:$A$501,"&lt;="&amp;$D$2))</f>
        <v/>
      </c>
      <c r="F30" s="7"/>
      <c r="G30" s="19" t="str">
        <f aca="false">IF(F30="","",SUMIFS('Time log'!$F$2:$F$501,'Time log'!$D$2:$D$501,F30,'Time log'!$A$2:$A$501,"&gt;="&amp;$B$2,'Time log'!$A$2:$A$501,"&lt;="&amp;$D$2))</f>
        <v/>
      </c>
      <c r="H30" s="19" t="str">
        <f aca="false">IF(F30="","",SUMIFS('Time log'!$F$2:$F$501,'Time log'!$D$2:$D$501,F30,'Time log'!$G$2:$G$501,"Yes",'Time log'!$A$2:$A$501,"&gt;="&amp;$B$2,'Time log'!$A$2:$A$501,"&lt;="&amp;$D$2))</f>
        <v/>
      </c>
      <c r="I30" s="20" t="str">
        <f aca="false">IF(F30="","",SUMIFS('Time log'!$J$2:$J$501,'Time log'!$D$2:$D$501,F30,'Time log'!$A$2:$A$501,"&gt;="&amp;$B$2,'Time log'!$A$2:$A$501,"&lt;="&amp;$D$2))</f>
        <v/>
      </c>
      <c r="K30" s="21" t="str">
        <f aca="false">IF(Rates!A20="","",Rates!A20)</f>
        <v/>
      </c>
      <c r="L30" s="19" t="str">
        <f aca="false">IF(K30="","",SUMIFS('Time log'!$F$2:$F$501,'Time log'!$B$2:$B$501,K30,'Time log'!$A$2:$A$501,"&gt;="&amp;$B$2,'Time log'!$A$2:$A$501,"&lt;="&amp;$D$2))</f>
        <v/>
      </c>
      <c r="M30" s="19" t="str">
        <f aca="false">IF(K30="","",SUMIFS('Time log'!$F$2:$F$501,'Time log'!$B$2:$B$501,K30,'Time log'!$G$2:$G$501,"Yes",'Time log'!$A$2:$A$501,"&gt;="&amp;$B$2,'Time log'!$A$2:$A$501,"&lt;="&amp;$D$2))</f>
        <v/>
      </c>
      <c r="N30" s="20" t="str">
        <f aca="false">IF(K30="","",SUMIFS('Time log'!$J$2:$J$501,'Time log'!$B$2:$B$501,K30,'Time log'!$A$2:$A$501,"&gt;="&amp;$B$2,'Time log'!$A$2:$A$501,"&lt;="&amp;$D$2))</f>
        <v/>
      </c>
      <c r="O30" s="22" t="str">
        <f aca="false">IF(K30="","",IFERROR(M30/(INDEX(Rates!$C$2:$C$51,MATCH(K30,Rates!$A$2:$A$51,0))*MAX(1,ROUND(($D$2-$B$2+1)/7,0))),0))</f>
        <v/>
      </c>
    </row>
    <row r="31" customFormat="false" ht="15" hidden="false" customHeight="false" outlineLevel="0" collapsed="false">
      <c r="A31" s="7"/>
      <c r="B31" s="19" t="str">
        <f aca="false">IF(A31="","",SUMIFS('Time log'!$F$2:$F$501,'Time log'!$C$2:$C$501,A31,'Time log'!$A$2:$A$501,"&gt;="&amp;$B$2,'Time log'!$A$2:$A$501,"&lt;="&amp;$D$2))</f>
        <v/>
      </c>
      <c r="C31" s="19" t="str">
        <f aca="false">IF(A31="","",SUMIFS('Time log'!$F$2:$F$501,'Time log'!$C$2:$C$501,A31,'Time log'!$G$2:$G$501,"Yes",'Time log'!$A$2:$A$501,"&gt;="&amp;$B$2,'Time log'!$A$2:$A$501,"&lt;="&amp;$D$2))</f>
        <v/>
      </c>
      <c r="D31" s="20" t="str">
        <f aca="false">IF(A31="","",SUMIFS('Time log'!$J$2:$J$501,'Time log'!$C$2:$C$501,A31,'Time log'!$A$2:$A$501,"&gt;="&amp;$B$2,'Time log'!$A$2:$A$501,"&lt;="&amp;$D$2))</f>
        <v/>
      </c>
      <c r="F31" s="7"/>
      <c r="G31" s="19" t="str">
        <f aca="false">IF(F31="","",SUMIFS('Time log'!$F$2:$F$501,'Time log'!$D$2:$D$501,F31,'Time log'!$A$2:$A$501,"&gt;="&amp;$B$2,'Time log'!$A$2:$A$501,"&lt;="&amp;$D$2))</f>
        <v/>
      </c>
      <c r="H31" s="19" t="str">
        <f aca="false">IF(F31="","",SUMIFS('Time log'!$F$2:$F$501,'Time log'!$D$2:$D$501,F31,'Time log'!$G$2:$G$501,"Yes",'Time log'!$A$2:$A$501,"&gt;="&amp;$B$2,'Time log'!$A$2:$A$501,"&lt;="&amp;$D$2))</f>
        <v/>
      </c>
      <c r="I31" s="20" t="str">
        <f aca="false">IF(F31="","",SUMIFS('Time log'!$J$2:$J$501,'Time log'!$D$2:$D$501,F31,'Time log'!$A$2:$A$501,"&gt;="&amp;$B$2,'Time log'!$A$2:$A$501,"&lt;="&amp;$D$2))</f>
        <v/>
      </c>
      <c r="K31" s="21" t="str">
        <f aca="false">IF(Rates!A21="","",Rates!A21)</f>
        <v/>
      </c>
      <c r="L31" s="19" t="str">
        <f aca="false">IF(K31="","",SUMIFS('Time log'!$F$2:$F$501,'Time log'!$B$2:$B$501,K31,'Time log'!$A$2:$A$501,"&gt;="&amp;$B$2,'Time log'!$A$2:$A$501,"&lt;="&amp;$D$2))</f>
        <v/>
      </c>
      <c r="M31" s="19" t="str">
        <f aca="false">IF(K31="","",SUMIFS('Time log'!$F$2:$F$501,'Time log'!$B$2:$B$501,K31,'Time log'!$G$2:$G$501,"Yes",'Time log'!$A$2:$A$501,"&gt;="&amp;$B$2,'Time log'!$A$2:$A$501,"&lt;="&amp;$D$2))</f>
        <v/>
      </c>
      <c r="N31" s="20" t="str">
        <f aca="false">IF(K31="","",SUMIFS('Time log'!$J$2:$J$501,'Time log'!$B$2:$B$501,K31,'Time log'!$A$2:$A$501,"&gt;="&amp;$B$2,'Time log'!$A$2:$A$501,"&lt;="&amp;$D$2))</f>
        <v/>
      </c>
      <c r="O31" s="22" t="str">
        <f aca="false">IF(K31="","",IFERROR(M31/(INDEX(Rates!$C$2:$C$51,MATCH(K31,Rates!$A$2:$A$51,0))*MAX(1,ROUND(($D$2-$B$2+1)/7,0))),0))</f>
        <v/>
      </c>
    </row>
    <row r="33" customFormat="false" ht="15" hidden="false" customHeight="false" outlineLevel="0" collapsed="false">
      <c r="A33" s="23" t="s">
        <v>56</v>
      </c>
      <c r="K33" s="23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24"/>
  </cols>
  <sheetData>
    <row r="1" customFormat="false" ht="15" hidden="false" customHeight="false" outlineLevel="0" collapsed="false">
      <c r="A1" s="18" t="s">
        <v>15</v>
      </c>
      <c r="B1" s="18" t="s">
        <v>58</v>
      </c>
      <c r="C1" s="18" t="s">
        <v>59</v>
      </c>
      <c r="E1" s="13" t="s">
        <v>60</v>
      </c>
    </row>
    <row r="2" customFormat="false" ht="15" hidden="false" customHeight="false" outlineLevel="0" collapsed="false">
      <c r="A2" s="7" t="s">
        <v>25</v>
      </c>
      <c r="B2" s="9" t="n">
        <v>150</v>
      </c>
      <c r="C2" s="7" t="n">
        <v>40</v>
      </c>
    </row>
    <row r="3" customFormat="false" ht="15" hidden="false" customHeight="false" outlineLevel="0" collapsed="false">
      <c r="A3" s="7" t="s">
        <v>32</v>
      </c>
      <c r="B3" s="9" t="n">
        <v>120</v>
      </c>
      <c r="C3" s="7" t="n">
        <v>40</v>
      </c>
    </row>
    <row r="4" customFormat="false" ht="15" hidden="false" customHeight="false" outlineLevel="0" collapsed="false">
      <c r="A4" s="7" t="s">
        <v>35</v>
      </c>
      <c r="B4" s="9" t="n">
        <v>95</v>
      </c>
      <c r="C4" s="7" t="n">
        <v>32</v>
      </c>
    </row>
    <row r="5" customFormat="false" ht="15" hidden="false" customHeight="false" outlineLevel="0" collapsed="false">
      <c r="A5" s="7"/>
      <c r="B5" s="9"/>
      <c r="C5" s="7"/>
    </row>
    <row r="6" customFormat="false" ht="15" hidden="false" customHeight="false" outlineLevel="0" collapsed="false">
      <c r="A6" s="7"/>
      <c r="B6" s="9"/>
      <c r="C6" s="7"/>
    </row>
    <row r="7" customFormat="false" ht="15" hidden="false" customHeight="false" outlineLevel="0" collapsed="false">
      <c r="A7" s="7"/>
      <c r="B7" s="9"/>
      <c r="C7" s="7"/>
    </row>
    <row r="8" customFormat="false" ht="15" hidden="false" customHeight="false" outlineLevel="0" collapsed="false">
      <c r="A8" s="7"/>
      <c r="B8" s="9"/>
      <c r="C8" s="7"/>
    </row>
    <row r="9" customFormat="false" ht="15" hidden="false" customHeight="false" outlineLevel="0" collapsed="false">
      <c r="A9" s="7"/>
      <c r="B9" s="9"/>
      <c r="C9" s="7"/>
    </row>
    <row r="10" customFormat="false" ht="15" hidden="false" customHeight="false" outlineLevel="0" collapsed="false">
      <c r="A10" s="7"/>
      <c r="B10" s="9"/>
      <c r="C10" s="7"/>
    </row>
    <row r="11" customFormat="false" ht="15" hidden="false" customHeight="false" outlineLevel="0" collapsed="false">
      <c r="A11" s="7"/>
      <c r="B11" s="9"/>
      <c r="C11" s="7"/>
    </row>
    <row r="12" customFormat="false" ht="15" hidden="false" customHeight="false" outlineLevel="0" collapsed="false">
      <c r="A12" s="7"/>
      <c r="B12" s="9"/>
      <c r="C12" s="7"/>
    </row>
    <row r="13" customFormat="false" ht="15" hidden="false" customHeight="false" outlineLevel="0" collapsed="false">
      <c r="A13" s="7"/>
      <c r="B13" s="9"/>
      <c r="C13" s="7"/>
    </row>
    <row r="14" customFormat="false" ht="15" hidden="false" customHeight="false" outlineLevel="0" collapsed="false">
      <c r="A14" s="7"/>
      <c r="B14" s="9"/>
      <c r="C14" s="7"/>
    </row>
    <row r="15" customFormat="false" ht="15" hidden="false" customHeight="false" outlineLevel="0" collapsed="false">
      <c r="A15" s="7"/>
      <c r="B15" s="9"/>
      <c r="C15" s="7"/>
    </row>
    <row r="16" customFormat="false" ht="15" hidden="false" customHeight="false" outlineLevel="0" collapsed="false">
      <c r="A16" s="7"/>
      <c r="B16" s="9"/>
      <c r="C16" s="7"/>
    </row>
    <row r="17" customFormat="false" ht="15" hidden="false" customHeight="false" outlineLevel="0" collapsed="false">
      <c r="A17" s="7"/>
      <c r="B17" s="9"/>
      <c r="C17" s="7"/>
    </row>
    <row r="18" customFormat="false" ht="15" hidden="false" customHeight="false" outlineLevel="0" collapsed="false">
      <c r="A18" s="7"/>
      <c r="B18" s="9"/>
      <c r="C18" s="7"/>
    </row>
    <row r="19" customFormat="false" ht="15" hidden="false" customHeight="false" outlineLevel="0" collapsed="false">
      <c r="A19" s="7"/>
      <c r="B19" s="9"/>
      <c r="C19" s="7"/>
    </row>
    <row r="20" customFormat="false" ht="15" hidden="false" customHeight="false" outlineLevel="0" collapsed="false">
      <c r="A20" s="7"/>
      <c r="B20" s="9"/>
      <c r="C20" s="7"/>
    </row>
    <row r="21" customFormat="false" ht="15" hidden="false" customHeight="false" outlineLevel="0" collapsed="false">
      <c r="A21" s="7"/>
      <c r="B21" s="9"/>
      <c r="C21" s="7"/>
    </row>
    <row r="22" customFormat="false" ht="15" hidden="false" customHeight="false" outlineLevel="0" collapsed="false">
      <c r="A22" s="7"/>
      <c r="B22" s="9"/>
      <c r="C22" s="7"/>
    </row>
    <row r="23" customFormat="false" ht="15" hidden="false" customHeight="false" outlineLevel="0" collapsed="false">
      <c r="A23" s="7"/>
      <c r="B23" s="9"/>
      <c r="C23" s="7"/>
    </row>
    <row r="24" customFormat="false" ht="15" hidden="false" customHeight="false" outlineLevel="0" collapsed="false">
      <c r="A24" s="7"/>
      <c r="B24" s="9"/>
      <c r="C24" s="7"/>
    </row>
    <row r="25" customFormat="false" ht="15" hidden="false" customHeight="false" outlineLevel="0" collapsed="false">
      <c r="A25" s="7"/>
      <c r="B25" s="9"/>
      <c r="C25" s="7"/>
    </row>
    <row r="26" customFormat="false" ht="15" hidden="false" customHeight="false" outlineLevel="0" collapsed="false">
      <c r="A26" s="7"/>
      <c r="B26" s="9"/>
      <c r="C26" s="7"/>
    </row>
    <row r="27" customFormat="false" ht="15" hidden="false" customHeight="false" outlineLevel="0" collapsed="false">
      <c r="A27" s="7"/>
      <c r="B27" s="9"/>
      <c r="C27" s="7"/>
    </row>
    <row r="28" customFormat="false" ht="15" hidden="false" customHeight="false" outlineLevel="0" collapsed="false">
      <c r="A28" s="7"/>
      <c r="B28" s="9"/>
      <c r="C28" s="7"/>
    </row>
    <row r="29" customFormat="false" ht="15" hidden="false" customHeight="false" outlineLevel="0" collapsed="false">
      <c r="A29" s="7"/>
      <c r="B29" s="9"/>
      <c r="C29" s="7"/>
    </row>
    <row r="30" customFormat="false" ht="15" hidden="false" customHeight="false" outlineLevel="0" collapsed="false">
      <c r="A30" s="7"/>
      <c r="B30" s="9"/>
      <c r="C30" s="7"/>
    </row>
    <row r="31" customFormat="false" ht="15" hidden="false" customHeight="false" outlineLevel="0" collapsed="false">
      <c r="A31" s="7"/>
      <c r="B31" s="9"/>
      <c r="C31" s="7"/>
    </row>
    <row r="32" customFormat="false" ht="15" hidden="false" customHeight="false" outlineLevel="0" collapsed="false">
      <c r="A32" s="7"/>
      <c r="B32" s="9"/>
      <c r="C32" s="7"/>
    </row>
    <row r="33" customFormat="false" ht="15" hidden="false" customHeight="false" outlineLevel="0" collapsed="false">
      <c r="A33" s="7"/>
      <c r="B33" s="9"/>
      <c r="C33" s="7"/>
    </row>
    <row r="34" customFormat="false" ht="15" hidden="false" customHeight="false" outlineLevel="0" collapsed="false">
      <c r="A34" s="7"/>
      <c r="B34" s="9"/>
      <c r="C34" s="7"/>
    </row>
    <row r="35" customFormat="false" ht="15" hidden="false" customHeight="false" outlineLevel="0" collapsed="false">
      <c r="A35" s="7"/>
      <c r="B35" s="9"/>
      <c r="C35" s="7"/>
    </row>
    <row r="36" customFormat="false" ht="15" hidden="false" customHeight="false" outlineLevel="0" collapsed="false">
      <c r="A36" s="7"/>
      <c r="B36" s="9"/>
      <c r="C36" s="7"/>
    </row>
    <row r="37" customFormat="false" ht="15" hidden="false" customHeight="false" outlineLevel="0" collapsed="false">
      <c r="A37" s="7"/>
      <c r="B37" s="9"/>
      <c r="C37" s="7"/>
    </row>
    <row r="38" customFormat="false" ht="15" hidden="false" customHeight="false" outlineLevel="0" collapsed="false">
      <c r="A38" s="7"/>
      <c r="B38" s="9"/>
      <c r="C38" s="7"/>
    </row>
    <row r="39" customFormat="false" ht="15" hidden="false" customHeight="false" outlineLevel="0" collapsed="false">
      <c r="A39" s="7"/>
      <c r="B39" s="9"/>
      <c r="C39" s="7"/>
    </row>
    <row r="40" customFormat="false" ht="15" hidden="false" customHeight="false" outlineLevel="0" collapsed="false">
      <c r="A40" s="7"/>
      <c r="B40" s="9"/>
      <c r="C40" s="7"/>
    </row>
    <row r="41" customFormat="false" ht="15" hidden="false" customHeight="false" outlineLevel="0" collapsed="false">
      <c r="A41" s="7"/>
      <c r="B41" s="9"/>
      <c r="C41" s="7"/>
    </row>
    <row r="42" customFormat="false" ht="15" hidden="false" customHeight="false" outlineLevel="0" collapsed="false">
      <c r="A42" s="7"/>
      <c r="B42" s="9"/>
      <c r="C42" s="7"/>
    </row>
    <row r="43" customFormat="false" ht="15" hidden="false" customHeight="false" outlineLevel="0" collapsed="false">
      <c r="A43" s="7"/>
      <c r="B43" s="9"/>
      <c r="C43" s="7"/>
    </row>
    <row r="44" customFormat="false" ht="15" hidden="false" customHeight="false" outlineLevel="0" collapsed="false">
      <c r="A44" s="7"/>
      <c r="B44" s="9"/>
      <c r="C44" s="7"/>
    </row>
    <row r="45" customFormat="false" ht="15" hidden="false" customHeight="false" outlineLevel="0" collapsed="false">
      <c r="A45" s="7"/>
      <c r="B45" s="9"/>
      <c r="C45" s="7"/>
    </row>
    <row r="46" customFormat="false" ht="15" hidden="false" customHeight="false" outlineLevel="0" collapsed="false">
      <c r="A46" s="7"/>
      <c r="B46" s="9"/>
      <c r="C46" s="7"/>
    </row>
    <row r="47" customFormat="false" ht="15" hidden="false" customHeight="false" outlineLevel="0" collapsed="false">
      <c r="A47" s="7"/>
      <c r="B47" s="9"/>
      <c r="C47" s="7"/>
    </row>
    <row r="48" customFormat="false" ht="15" hidden="false" customHeight="false" outlineLevel="0" collapsed="false">
      <c r="A48" s="7"/>
      <c r="B48" s="9"/>
      <c r="C48" s="7"/>
    </row>
    <row r="49" customFormat="false" ht="15" hidden="false" customHeight="false" outlineLevel="0" collapsed="false">
      <c r="A49" s="7"/>
      <c r="B49" s="9"/>
      <c r="C49" s="7"/>
    </row>
    <row r="50" customFormat="false" ht="15" hidden="false" customHeight="false" outlineLevel="0" collapsed="false">
      <c r="A50" s="7"/>
      <c r="B50" s="9"/>
      <c r="C50" s="7"/>
    </row>
    <row r="51" customFormat="false" ht="15" hidden="false" customHeight="false" outlineLevel="0" collapsed="false">
      <c r="A51" s="7"/>
      <c r="B51" s="9"/>
      <c r="C51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2026-10-23T14:35:38Z</dcterms:created>
  <dc:creator>openpyxl</dc:creator>
  <dc:description/>
  <dc:language>en-US</dc:language>
  <cp:lastModifiedBy/>
  <dcterms:modified xsi:type="dcterms:W3CDTF">2026-10-23T14:35:38Z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